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6533" windowHeight="7526" tabRatio="874"/>
  </bookViews>
  <sheets>
    <sheet name="画面遷移" sheetId="1" r:id="rId1"/>
    <sheet name="(a)" sheetId="2" r:id="rId2"/>
    <sheet name="(b)" sheetId="4" r:id="rId3"/>
    <sheet name="(c)" sheetId="15" r:id="rId4"/>
    <sheet name="(d)" sheetId="6" r:id="rId5"/>
    <sheet name="(e)" sheetId="7" r:id="rId6"/>
    <sheet name="(f)" sheetId="14" r:id="rId7"/>
    <sheet name="(g)" sheetId="8" r:id="rId8"/>
    <sheet name="(h)" sheetId="10" r:id="rId9"/>
    <sheet name="(i)" sheetId="11" r:id="rId10"/>
    <sheet name="(j)" sheetId="12" r:id="rId11"/>
    <sheet name="(k)" sheetId="13" r:id="rId1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4" i="15" l="1"/>
  <c r="BM2" i="15"/>
  <c r="BN4" i="11" l="1"/>
  <c r="BM2" i="13" l="1"/>
  <c r="D29" i="1"/>
  <c r="D38" i="1"/>
  <c r="AG15" i="12"/>
  <c r="AG14" i="12"/>
  <c r="BN8" i="11"/>
  <c r="BM6" i="11"/>
  <c r="BM2" i="11"/>
  <c r="BM4" i="10"/>
  <c r="BM2" i="10"/>
  <c r="D37" i="1"/>
  <c r="BM16" i="8"/>
  <c r="BM12" i="8"/>
  <c r="BM5" i="14"/>
  <c r="A30" i="1"/>
  <c r="BM4" i="4" l="1"/>
  <c r="A35" i="1"/>
  <c r="A36" i="1"/>
  <c r="A37" i="1"/>
  <c r="A38" i="1"/>
  <c r="A39" i="1"/>
  <c r="A40" i="1"/>
  <c r="A41" i="1"/>
  <c r="A42" i="1"/>
  <c r="A43" i="1"/>
  <c r="A44" i="1"/>
  <c r="A29" i="1" l="1"/>
  <c r="D30" i="1"/>
  <c r="D31" i="1"/>
  <c r="D32" i="1"/>
  <c r="D33" i="1"/>
  <c r="D34" i="1"/>
  <c r="D35" i="1"/>
  <c r="D36" i="1"/>
  <c r="D28" i="1"/>
  <c r="A28" i="1"/>
  <c r="A31" i="1"/>
  <c r="A32" i="1"/>
  <c r="A33" i="1"/>
  <c r="A34" i="1"/>
  <c r="BM2" i="14" l="1"/>
  <c r="BM2" i="2" l="1"/>
  <c r="BM2" i="4"/>
  <c r="BM2" i="7" l="1"/>
</calcChain>
</file>

<file path=xl/sharedStrings.xml><?xml version="1.0" encoding="utf-8"?>
<sst xmlns="http://schemas.openxmlformats.org/spreadsheetml/2006/main" count="70" uniqueCount="46">
  <si>
    <t>※ボタン等のアクション不要</t>
  </si>
  <si>
    <t>■画面構成</t>
  </si>
  <si>
    <t>■動作概要</t>
  </si>
  <si>
    <t>■画面遷移図</t>
  </si>
  <si>
    <t>カートに入れる</t>
  </si>
  <si>
    <t>Amazon Pay外の遷移のため省略</t>
  </si>
  <si>
    <t>・ボタンはamazon.Pay.renderButtonで生成する</t>
  </si>
  <si>
    <t>Amazon Payのサインイン画面にリダイレクトする。</t>
  </si>
  <si>
    <t>CreateCheckoutSessionした際に指定したCheckoutReviewReturnURLにリダイレクトする。</t>
  </si>
  <si>
    <t>※この時点ではカードの審査はしない。</t>
  </si>
  <si>
    <t>AmazonPayRedirectUrlにリダイレクトする。</t>
  </si>
  <si>
    <t>ロード時の処理</t>
  </si>
  <si>
    <t>Shipping Informationの情報をGetCheckoutSessionを使って読み込む</t>
  </si>
  <si>
    <t>UpdateCheckoutSessionで金額や付帯情報、およびCheckoutResultReturnURLを更新する。</t>
  </si>
  <si>
    <t>選択したカードがオーソリエラーになった場合に自動遷移</t>
  </si>
  <si>
    <t>カードを変更して再オーソリをかける導線</t>
  </si>
  <si>
    <t>リダイレクトのGetParameterで受け取ったCheckoutSessionIDを使って、オーソリの成否をサーバーで確認する。</t>
  </si>
  <si>
    <t>サーバーからの確認結果に応じて次の画面遷移を振り分ける。</t>
  </si>
  <si>
    <t>遷移</t>
  </si>
  <si>
    <t>CancelとしてCheckoutResultReturnURLで指定されたURLにリダイレクトする。</t>
  </si>
  <si>
    <t>↓各ページの詳細につきましては、以下のリンクよりご参照ください。(各ページのシートにジャンプします。)</t>
    <rPh sb="1" eb="2">
      <t>カク</t>
    </rPh>
    <rPh sb="6" eb="8">
      <t>ショウサイ</t>
    </rPh>
    <rPh sb="16" eb="18">
      <t>イカ</t>
    </rPh>
    <rPh sb="25" eb="27">
      <t>サンショウ</t>
    </rPh>
    <rPh sb="33" eb="34">
      <t>カク</t>
    </rPh>
    <phoneticPr fontId="1"/>
  </si>
  <si>
    <t>事業者サイトのローカルログインまたは、Amazon Payにログインさせるために、ログインページに遷移する。</t>
    <rPh sb="0" eb="3">
      <t>ジギョウシャ</t>
    </rPh>
    <phoneticPr fontId="1"/>
  </si>
  <si>
    <t>※詳細は下記インテグレーションガイドを参照ください。</t>
    <rPh sb="1" eb="3">
      <t>ショウサイ</t>
    </rPh>
    <rPh sb="4" eb="6">
      <t>カキ</t>
    </rPh>
    <rPh sb="19" eb="21">
      <t>サンショウ</t>
    </rPh>
    <phoneticPr fontId="1"/>
  </si>
  <si>
    <t>事業者様が実装されている既存の注文確認ページ</t>
    <rPh sb="0" eb="3">
      <t>ジギョウシャ</t>
    </rPh>
    <rPh sb="3" eb="4">
      <t>サマ</t>
    </rPh>
    <rPh sb="5" eb="7">
      <t>ジッソウ</t>
    </rPh>
    <rPh sb="12" eb="14">
      <t>キゾン</t>
    </rPh>
    <rPh sb="15" eb="17">
      <t>チュウモン</t>
    </rPh>
    <rPh sb="17" eb="19">
      <t>カクニン</t>
    </rPh>
    <phoneticPr fontId="1"/>
  </si>
  <si>
    <t>※Amazon Payに関する特別な対応は発生しない為割愛</t>
    <rPh sb="12" eb="13">
      <t>カン</t>
    </rPh>
    <rPh sb="15" eb="17">
      <t>トクベツ</t>
    </rPh>
    <rPh sb="18" eb="20">
      <t>タイオウ</t>
    </rPh>
    <rPh sb="21" eb="23">
      <t>ハッセイ</t>
    </rPh>
    <rPh sb="26" eb="27">
      <t>タメ</t>
    </rPh>
    <rPh sb="27" eb="29">
      <t>カツアイ</t>
    </rPh>
    <phoneticPr fontId="1"/>
  </si>
  <si>
    <t>最後に辿った (b) カートページ か (c) ログイン画面 に戻る。</t>
    <rPh sb="28" eb="30">
      <t>ガメン</t>
    </rPh>
    <phoneticPr fontId="1"/>
  </si>
  <si>
    <t>※詳細は下記インテグレーションガイドをご参照ください。</t>
    <rPh sb="1" eb="3">
      <t>ショウサイ</t>
    </rPh>
    <rPh sb="4" eb="6">
      <t>カキ</t>
    </rPh>
    <rPh sb="20" eb="22">
      <t>サンシ</t>
    </rPh>
    <phoneticPr fontId="1"/>
  </si>
  <si>
    <t>http://amazonpaycheckoutintegrationguide.s3.amazonaws.com/amazon-pay-checkout/get-checkout-info.html</t>
  </si>
  <si>
    <t>CheckoutResultReturnURLは「(j) 処理結果判定ロジック」を指定</t>
    <phoneticPr fontId="1"/>
  </si>
  <si>
    <t>購入者の画面上に表示する画面はない為、省略</t>
    <rPh sb="0" eb="3">
      <t>コウニュウシャ</t>
    </rPh>
    <rPh sb="4" eb="7">
      <t>ガメンジョウ</t>
    </rPh>
    <rPh sb="8" eb="10">
      <t>ヒョウジ</t>
    </rPh>
    <rPh sb="12" eb="14">
      <t>ガメン</t>
    </rPh>
    <rPh sb="17" eb="18">
      <t>タメ</t>
    </rPh>
    <rPh sb="19" eb="21">
      <t>ショウリャク</t>
    </rPh>
    <phoneticPr fontId="1"/>
  </si>
  <si>
    <t>※処理結果に基づいて、Redirect先を判定するための処理</t>
    <rPh sb="1" eb="3">
      <t>ショリ</t>
    </rPh>
    <rPh sb="3" eb="5">
      <t>ケッカ</t>
    </rPh>
    <rPh sb="6" eb="7">
      <t>モト</t>
    </rPh>
    <rPh sb="19" eb="20">
      <t>サキ</t>
    </rPh>
    <rPh sb="21" eb="23">
      <t>ハンテイ</t>
    </rPh>
    <rPh sb="28" eb="30">
      <t>ショリ</t>
    </rPh>
    <phoneticPr fontId="1"/>
  </si>
  <si>
    <t>※処理結果に対して、下記の判定を行い、Redirect先を判定しリダイレクトさせる。</t>
    <rPh sb="1" eb="3">
      <t>ショリ</t>
    </rPh>
    <rPh sb="3" eb="5">
      <t>ケッカ</t>
    </rPh>
    <rPh sb="6" eb="7">
      <t>タイ</t>
    </rPh>
    <rPh sb="16" eb="17">
      <t>オコナ</t>
    </rPh>
    <rPh sb="27" eb="28">
      <t>サキ</t>
    </rPh>
    <rPh sb="29" eb="31">
      <t>ハンテイ</t>
    </rPh>
    <phoneticPr fontId="1"/>
  </si>
  <si>
    <t>statusDetailのstateがCompletedであったら、(k) 注文完了ページのURLを回答する。</t>
    <phoneticPr fontId="1"/>
  </si>
  <si>
    <t>事業者サイトの購入完了フローと同様の処理を行う。</t>
    <rPh sb="0" eb="3">
      <t>ジギョウシャ</t>
    </rPh>
    <rPh sb="7" eb="9">
      <t>コウニュウ</t>
    </rPh>
    <rPh sb="9" eb="11">
      <t>カンリョウ</t>
    </rPh>
    <rPh sb="15" eb="17">
      <t>ドウヨウ</t>
    </rPh>
    <rPh sb="18" eb="20">
      <t>ショリ</t>
    </rPh>
    <rPh sb="21" eb="22">
      <t>オコナ</t>
    </rPh>
    <phoneticPr fontId="1"/>
  </si>
  <si>
    <t>※当資料では、例として商品ページに戻る形を記載。</t>
    <rPh sb="1" eb="4">
      <t>トウシリョウ</t>
    </rPh>
    <rPh sb="7" eb="8">
      <t>レイ</t>
    </rPh>
    <rPh sb="11" eb="13">
      <t>ショウヒン</t>
    </rPh>
    <rPh sb="17" eb="18">
      <t>モド</t>
    </rPh>
    <rPh sb="19" eb="20">
      <t>カタチ</t>
    </rPh>
    <rPh sb="21" eb="23">
      <t>キサイ</t>
    </rPh>
    <phoneticPr fontId="1"/>
  </si>
  <si>
    <t>statusDetailのstateがCompleted以外であったら、(b) カートページのURLを回答する。</t>
    <phoneticPr fontId="1"/>
  </si>
  <si>
    <t>stateがCompleted以外のエラー表示例</t>
    <rPh sb="21" eb="23">
      <t>ヒョウジ</t>
    </rPh>
    <rPh sb="23" eb="24">
      <t>レイ</t>
    </rPh>
    <phoneticPr fontId="1"/>
  </si>
  <si>
    <t>http://amazonpaycheckoutintegrationguide.s3.amazonaws.com/amazon-pay-checkout/display-shipping-payment-info.html</t>
    <phoneticPr fontId="1"/>
  </si>
  <si>
    <t>オーソリが成功したか、canHandlePendingAuthorization = true, paymentIntent:Confirmの場合の導線</t>
    <phoneticPr fontId="1"/>
  </si>
  <si>
    <t>CheckoutSessionの24時以上経過してセッションが切れた際のエラー処理の実装を考慮してください。（例）セッションが切れたためというエラーメッセージを表示し、ログインページの前へ戻れるリンクがあるなど。</t>
    <rPh sb="42" eb="44">
      <t>ジッソウ</t>
    </rPh>
    <rPh sb="45" eb="47">
      <t>コウリョ</t>
    </rPh>
    <rPh sb="55" eb="56">
      <t>レイ</t>
    </rPh>
    <rPh sb="92" eb="93">
      <t>マエ</t>
    </rPh>
    <phoneticPr fontId="1"/>
  </si>
  <si>
    <t>CheckoutSession有効期限（24時間）切れの際は GetCheckoutSession の以下レスポンスで確認することが可能です。</t>
  </si>
  <si>
    <t>{"state":"Canceled","reasonCode":"Expired","reasonDescription":"Session canceled due to buyer inactivity","lastUpdatedTimestamp":"xxxxx"}</t>
  </si>
  <si>
    <t>http://amazonpaycheckoutintegrationguide.s3.amazonaws.com/amazon-pay-checkout/add-the-amazon-pay-button.html</t>
    <phoneticPr fontId="1"/>
  </si>
  <si>
    <t>Amazon ID/Passwordを入力後にサインイン。既にサインインされている場合はサインインがスキップされる。</t>
    <phoneticPr fontId="1"/>
  </si>
  <si>
    <t>＜ご参考：インテグレーションガイド抜粋素性UI＞</t>
    <rPh sb="2" eb="4">
      <t>サンコウ</t>
    </rPh>
    <rPh sb="17" eb="19">
      <t>バッスイ</t>
    </rPh>
    <rPh sb="19" eb="21">
      <t>スショウ</t>
    </rPh>
    <phoneticPr fontId="1"/>
  </si>
  <si>
    <t>事業者様が実装されているログインページ</t>
    <rPh sb="0" eb="3">
      <t>ジギョウシャ</t>
    </rPh>
    <rPh sb="3" eb="4">
      <t>サマ</t>
    </rPh>
    <rPh sb="5" eb="7">
      <t>ジッソウ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</si>
</sst>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1"/>
    <xf numFmtId="0" fontId="2" fillId="2" borderId="0" xfId="0" applyFont="1" applyFill="1"/>
    <xf numFmtId="0" fontId="4" fillId="2" borderId="0" xfId="0" applyFont="1" applyFill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10</xdr:row>
      <xdr:rowOff>0</xdr:rowOff>
    </xdr:from>
    <xdr:to>
      <xdr:col>5</xdr:col>
      <xdr:colOff>130967</xdr:colOff>
      <xdr:row>14</xdr:row>
      <xdr:rowOff>0</xdr:rowOff>
    </xdr:to>
    <xdr:sp macro="" textlink="$D$28">
      <xdr:nvSpPr>
        <xdr:cNvPr id="2" name="テキスト ボックス 1"/>
        <xdr:cNvSpPr txBox="1"/>
      </xdr:nvSpPr>
      <xdr:spPr>
        <a:xfrm>
          <a:off x="85727" y="1666875"/>
          <a:ext cx="1116803" cy="6667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727939E-207F-400A-9BD9-DFD0DC83CED0}" type="TxLink">
            <a:rPr lang="en-US" altLang="en-US" sz="11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/>
            <a:t>(a) 商品ページ</a:t>
          </a:fld>
          <a:endParaRPr lang="en-US" altLang="en-US" sz="1100"/>
        </a:p>
      </xdr:txBody>
    </xdr:sp>
    <xdr:clientData/>
  </xdr:twoCellAnchor>
  <xdr:twoCellAnchor>
    <xdr:from>
      <xdr:col>10</xdr:col>
      <xdr:colOff>142880</xdr:colOff>
      <xdr:row>10</xdr:row>
      <xdr:rowOff>0</xdr:rowOff>
    </xdr:from>
    <xdr:to>
      <xdr:col>16</xdr:col>
      <xdr:colOff>142880</xdr:colOff>
      <xdr:row>14</xdr:row>
      <xdr:rowOff>0</xdr:rowOff>
    </xdr:to>
    <xdr:sp macro="" textlink="$D$29">
      <xdr:nvSpPr>
        <xdr:cNvPr id="3" name="テキスト ボックス 2"/>
        <xdr:cNvSpPr txBox="1"/>
      </xdr:nvSpPr>
      <xdr:spPr>
        <a:xfrm>
          <a:off x="2286005" y="1666875"/>
          <a:ext cx="1285875" cy="6667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07AC018E-BEB0-4A14-89DE-023648CDEA23}" type="TxLink">
            <a:rPr lang="en-US" altLang="en-US" sz="1100" b="0" i="0" u="none" strike="noStrike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pPr marL="0" indent="0"/>
            <a:t>(b) カートページ</a:t>
          </a:fld>
          <a:endParaRPr lang="en-US" sz="1100" b="0" i="0" u="none" strike="noStrike">
            <a:solidFill>
              <a:srgbClr val="000000"/>
            </a:solidFill>
            <a:latin typeface="ＭＳ Ｐゴシック"/>
            <a:ea typeface="ＭＳ Ｐゴシック"/>
            <a:cs typeface="+mn-cs"/>
          </a:endParaRPr>
        </a:p>
      </xdr:txBody>
    </xdr:sp>
    <xdr:clientData/>
  </xdr:twoCellAnchor>
  <xdr:twoCellAnchor>
    <xdr:from>
      <xdr:col>36</xdr:col>
      <xdr:colOff>0</xdr:colOff>
      <xdr:row>10</xdr:row>
      <xdr:rowOff>0</xdr:rowOff>
    </xdr:from>
    <xdr:to>
      <xdr:col>42</xdr:col>
      <xdr:colOff>0</xdr:colOff>
      <xdr:row>14</xdr:row>
      <xdr:rowOff>0</xdr:rowOff>
    </xdr:to>
    <xdr:sp macro="" textlink="$D$34">
      <xdr:nvSpPr>
        <xdr:cNvPr id="4" name="テキスト ボックス 3"/>
        <xdr:cNvSpPr txBox="1"/>
      </xdr:nvSpPr>
      <xdr:spPr>
        <a:xfrm>
          <a:off x="6096000" y="1905000"/>
          <a:ext cx="1143000" cy="7620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CDC8569-B619-499E-BDC5-64E8AAB5BE8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(g) 注文確認ページ</a:t>
          </a:fld>
          <a:endParaRPr lang="en-US" sz="1100"/>
        </a:p>
      </xdr:txBody>
    </xdr:sp>
    <xdr:clientData/>
  </xdr:twoCellAnchor>
  <xdr:twoCellAnchor>
    <xdr:from>
      <xdr:col>47</xdr:col>
      <xdr:colOff>0</xdr:colOff>
      <xdr:row>10</xdr:row>
      <xdr:rowOff>0</xdr:rowOff>
    </xdr:from>
    <xdr:to>
      <xdr:col>53</xdr:col>
      <xdr:colOff>0</xdr:colOff>
      <xdr:row>14</xdr:row>
      <xdr:rowOff>0</xdr:rowOff>
    </xdr:to>
    <xdr:sp macro="" textlink="$D$35">
      <xdr:nvSpPr>
        <xdr:cNvPr id="5" name="テキスト ボックス 4"/>
        <xdr:cNvSpPr txBox="1"/>
      </xdr:nvSpPr>
      <xdr:spPr>
        <a:xfrm>
          <a:off x="8001000" y="1905000"/>
          <a:ext cx="1143000" cy="7620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21EF20D-16C7-49F4-B25D-97BA6518FEAE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(h) Amazon Pay 決済処理ページ (スピナーページ)</a:t>
          </a:fld>
          <a:endParaRPr lang="en-US" sz="1100"/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32</xdr:col>
      <xdr:colOff>0</xdr:colOff>
      <xdr:row>14</xdr:row>
      <xdr:rowOff>0</xdr:rowOff>
    </xdr:to>
    <xdr:sp macro="" textlink="$D$32">
      <xdr:nvSpPr>
        <xdr:cNvPr id="6" name="テキスト ボックス 5"/>
        <xdr:cNvSpPr txBox="1"/>
      </xdr:nvSpPr>
      <xdr:spPr>
        <a:xfrm>
          <a:off x="4191000" y="1905000"/>
          <a:ext cx="1143000" cy="7620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124320E-22CA-4CF5-A937-975C810203F1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(e) Amazon Payのログイン画面</a:t>
          </a:fld>
          <a:endParaRPr lang="en-US" sz="1100"/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32</xdr:col>
      <xdr:colOff>0</xdr:colOff>
      <xdr:row>20</xdr:row>
      <xdr:rowOff>0</xdr:rowOff>
    </xdr:to>
    <xdr:sp macro="" textlink="$D$33">
      <xdr:nvSpPr>
        <xdr:cNvPr id="7" name="テキスト ボックス 6"/>
        <xdr:cNvSpPr txBox="1"/>
      </xdr:nvSpPr>
      <xdr:spPr>
        <a:xfrm>
          <a:off x="5119688" y="2667000"/>
          <a:ext cx="1285875" cy="66675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2F73B86-2D7A-432F-B8CF-F364912F47EE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(f) Amazon Payのお届け先 / 支払い方法選択画面</a:t>
          </a:fld>
          <a:endParaRPr lang="en-US" sz="1100"/>
        </a:p>
      </xdr:txBody>
    </xdr:sp>
    <xdr:clientData/>
  </xdr:twoCellAnchor>
  <xdr:twoCellAnchor>
    <xdr:from>
      <xdr:col>62</xdr:col>
      <xdr:colOff>35716</xdr:colOff>
      <xdr:row>10</xdr:row>
      <xdr:rowOff>0</xdr:rowOff>
    </xdr:from>
    <xdr:to>
      <xdr:col>68</xdr:col>
      <xdr:colOff>35716</xdr:colOff>
      <xdr:row>14</xdr:row>
      <xdr:rowOff>0</xdr:rowOff>
    </xdr:to>
    <xdr:sp macro="" textlink="$D$37">
      <xdr:nvSpPr>
        <xdr:cNvPr id="8" name="テキスト ボックス 7"/>
        <xdr:cNvSpPr txBox="1"/>
      </xdr:nvSpPr>
      <xdr:spPr>
        <a:xfrm>
          <a:off x="11799091" y="1666875"/>
          <a:ext cx="1285875" cy="666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0C53B6C-C86E-4D68-BD37-B4FDC0C3ED2D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(j) 処理結果判定ロジック</a:t>
          </a:fld>
          <a:endParaRPr lang="en-US" sz="1100"/>
        </a:p>
      </xdr:txBody>
    </xdr:sp>
    <xdr:clientData/>
  </xdr:twoCellAnchor>
  <xdr:twoCellAnchor>
    <xdr:from>
      <xdr:col>10</xdr:col>
      <xdr:colOff>142880</xdr:colOff>
      <xdr:row>4</xdr:row>
      <xdr:rowOff>0</xdr:rowOff>
    </xdr:from>
    <xdr:to>
      <xdr:col>16</xdr:col>
      <xdr:colOff>142880</xdr:colOff>
      <xdr:row>8</xdr:row>
      <xdr:rowOff>0</xdr:rowOff>
    </xdr:to>
    <xdr:sp macro="" textlink="$D$30">
      <xdr:nvSpPr>
        <xdr:cNvPr id="9" name="テキスト ボックス 8"/>
        <xdr:cNvSpPr txBox="1"/>
      </xdr:nvSpPr>
      <xdr:spPr>
        <a:xfrm>
          <a:off x="2286005" y="666750"/>
          <a:ext cx="1285875" cy="6667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54F8B648-E99C-4CAC-A1E9-23C57DB6FC03}" type="TxLink">
            <a:rPr lang="en-US" altLang="en-US" sz="1100" b="0" i="0" u="none" strike="noStrike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pPr marL="0" indent="0"/>
            <a:t>(c) ログイン画面</a:t>
          </a:fld>
          <a:endParaRPr lang="en-US" sz="1100" b="0" i="0" u="none" strike="noStrike">
            <a:solidFill>
              <a:srgbClr val="000000"/>
            </a:solidFill>
            <a:latin typeface="ＭＳ Ｐゴシック"/>
            <a:ea typeface="ＭＳ Ｐゴシック"/>
            <a:cs typeface="+mn-cs"/>
          </a:endParaRPr>
        </a:p>
      </xdr:txBody>
    </xdr:sp>
    <xdr:clientData/>
  </xdr:twoCellAnchor>
  <xdr:twoCellAnchor>
    <xdr:from>
      <xdr:col>23</xdr:col>
      <xdr:colOff>166690</xdr:colOff>
      <xdr:row>0</xdr:row>
      <xdr:rowOff>107162</xdr:rowOff>
    </xdr:from>
    <xdr:to>
      <xdr:col>29</xdr:col>
      <xdr:colOff>166690</xdr:colOff>
      <xdr:row>4</xdr:row>
      <xdr:rowOff>107162</xdr:rowOff>
    </xdr:to>
    <xdr:sp macro="" textlink="$D$31">
      <xdr:nvSpPr>
        <xdr:cNvPr id="10" name="テキスト ボックス 9"/>
        <xdr:cNvSpPr txBox="1"/>
      </xdr:nvSpPr>
      <xdr:spPr>
        <a:xfrm>
          <a:off x="5095878" y="107162"/>
          <a:ext cx="1285875" cy="6667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B190795-DC0B-45D6-A6FE-FA85CBD505CD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(d) Amazon Pay以外の注文確認ページ</a:t>
          </a:fld>
          <a:endParaRPr lang="en-US" sz="1100"/>
        </a:p>
      </xdr:txBody>
    </xdr:sp>
    <xdr:clientData/>
  </xdr:twoCellAnchor>
  <xdr:twoCellAnchor>
    <xdr:from>
      <xdr:col>5</xdr:col>
      <xdr:colOff>130967</xdr:colOff>
      <xdr:row>12</xdr:row>
      <xdr:rowOff>0</xdr:rowOff>
    </xdr:from>
    <xdr:to>
      <xdr:col>10</xdr:col>
      <xdr:colOff>142880</xdr:colOff>
      <xdr:row>12</xdr:row>
      <xdr:rowOff>0</xdr:rowOff>
    </xdr:to>
    <xdr:cxnSp macro="">
      <xdr:nvCxnSpPr>
        <xdr:cNvPr id="12" name="直線矢印コネクタ 11"/>
        <xdr:cNvCxnSpPr>
          <a:stCxn id="2" idx="3"/>
          <a:endCxn id="3" idx="1"/>
        </xdr:cNvCxnSpPr>
      </xdr:nvCxnSpPr>
      <xdr:spPr>
        <a:xfrm>
          <a:off x="1202530" y="2000250"/>
          <a:ext cx="10834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142880</xdr:colOff>
      <xdr:row>8</xdr:row>
      <xdr:rowOff>0</xdr:rowOff>
    </xdr:from>
    <xdr:to>
      <xdr:col>13</xdr:col>
      <xdr:colOff>142880</xdr:colOff>
      <xdr:row>10</xdr:row>
      <xdr:rowOff>0</xdr:rowOff>
    </xdr:to>
    <xdr:cxnSp macro="">
      <xdr:nvCxnSpPr>
        <xdr:cNvPr id="14" name="直線矢印コネクタ 13"/>
        <xdr:cNvCxnSpPr>
          <a:stCxn id="3" idx="0"/>
          <a:endCxn id="9" idx="2"/>
        </xdr:cNvCxnSpPr>
      </xdr:nvCxnSpPr>
      <xdr:spPr>
        <a:xfrm flipV="1">
          <a:off x="2928943" y="1333500"/>
          <a:ext cx="0" cy="3333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142880</xdr:colOff>
      <xdr:row>6</xdr:row>
      <xdr:rowOff>0</xdr:rowOff>
    </xdr:from>
    <xdr:to>
      <xdr:col>26</xdr:col>
      <xdr:colOff>0</xdr:colOff>
      <xdr:row>12</xdr:row>
      <xdr:rowOff>0</xdr:rowOff>
    </xdr:to>
    <xdr:cxnSp macro="">
      <xdr:nvCxnSpPr>
        <xdr:cNvPr id="18" name="カギ線コネクタ 17"/>
        <xdr:cNvCxnSpPr>
          <a:stCxn id="9" idx="3"/>
          <a:endCxn id="6" idx="1"/>
        </xdr:cNvCxnSpPr>
      </xdr:nvCxnSpPr>
      <xdr:spPr>
        <a:xfrm>
          <a:off x="3571880" y="1000125"/>
          <a:ext cx="2000245" cy="1000125"/>
        </a:xfrm>
        <a:prstGeom prst="bentConnector3">
          <a:avLst/>
        </a:prstGeom>
        <a:ln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142880</xdr:colOff>
      <xdr:row>12</xdr:row>
      <xdr:rowOff>0</xdr:rowOff>
    </xdr:from>
    <xdr:to>
      <xdr:col>26</xdr:col>
      <xdr:colOff>0</xdr:colOff>
      <xdr:row>12</xdr:row>
      <xdr:rowOff>0</xdr:rowOff>
    </xdr:to>
    <xdr:cxnSp macro="">
      <xdr:nvCxnSpPr>
        <xdr:cNvPr id="21" name="直線矢印コネクタ 20"/>
        <xdr:cNvCxnSpPr>
          <a:stCxn id="3" idx="3"/>
          <a:endCxn id="6" idx="1"/>
        </xdr:cNvCxnSpPr>
      </xdr:nvCxnSpPr>
      <xdr:spPr>
        <a:xfrm>
          <a:off x="3571880" y="2000250"/>
          <a:ext cx="200024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14</xdr:row>
      <xdr:rowOff>0</xdr:rowOff>
    </xdr:from>
    <xdr:to>
      <xdr:col>29</xdr:col>
      <xdr:colOff>0</xdr:colOff>
      <xdr:row>16</xdr:row>
      <xdr:rowOff>0</xdr:rowOff>
    </xdr:to>
    <xdr:cxnSp macro="">
      <xdr:nvCxnSpPr>
        <xdr:cNvPr id="27" name="直線矢印コネクタ 26"/>
        <xdr:cNvCxnSpPr>
          <a:stCxn id="6" idx="2"/>
          <a:endCxn id="7" idx="0"/>
        </xdr:cNvCxnSpPr>
      </xdr:nvCxnSpPr>
      <xdr:spPr>
        <a:xfrm>
          <a:off x="4762500" y="2667000"/>
          <a:ext cx="0" cy="38100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12</xdr:row>
      <xdr:rowOff>0</xdr:rowOff>
    </xdr:from>
    <xdr:to>
      <xdr:col>47</xdr:col>
      <xdr:colOff>0</xdr:colOff>
      <xdr:row>12</xdr:row>
      <xdr:rowOff>0</xdr:rowOff>
    </xdr:to>
    <xdr:cxnSp macro="">
      <xdr:nvCxnSpPr>
        <xdr:cNvPr id="34" name="直線矢印コネクタ 33"/>
        <xdr:cNvCxnSpPr>
          <a:stCxn id="4" idx="3"/>
          <a:endCxn id="5" idx="1"/>
        </xdr:cNvCxnSpPr>
      </xdr:nvCxnSpPr>
      <xdr:spPr>
        <a:xfrm>
          <a:off x="7239000" y="2286000"/>
          <a:ext cx="762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12</xdr:row>
      <xdr:rowOff>0</xdr:rowOff>
    </xdr:from>
    <xdr:to>
      <xdr:col>62</xdr:col>
      <xdr:colOff>35716</xdr:colOff>
      <xdr:row>12</xdr:row>
      <xdr:rowOff>0</xdr:rowOff>
    </xdr:to>
    <xdr:cxnSp macro="">
      <xdr:nvCxnSpPr>
        <xdr:cNvPr id="36" name="直線矢印コネクタ 35"/>
        <xdr:cNvCxnSpPr>
          <a:stCxn id="5" idx="3"/>
          <a:endCxn id="8" idx="1"/>
        </xdr:cNvCxnSpPr>
      </xdr:nvCxnSpPr>
      <xdr:spPr>
        <a:xfrm>
          <a:off x="10691813" y="2000250"/>
          <a:ext cx="110727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0</xdr:colOff>
      <xdr:row>16</xdr:row>
      <xdr:rowOff>0</xdr:rowOff>
    </xdr:from>
    <xdr:to>
      <xdr:col>53</xdr:col>
      <xdr:colOff>0</xdr:colOff>
      <xdr:row>20</xdr:row>
      <xdr:rowOff>0</xdr:rowOff>
    </xdr:to>
    <xdr:sp macro="" textlink="$D$36">
      <xdr:nvSpPr>
        <xdr:cNvPr id="39" name="テキスト ボックス 38"/>
        <xdr:cNvSpPr txBox="1"/>
      </xdr:nvSpPr>
      <xdr:spPr>
        <a:xfrm>
          <a:off x="8001000" y="3048000"/>
          <a:ext cx="1143000" cy="7620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0C24617-82E7-488D-971E-2F602939006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(i) Amazon Pay 支払い方法再選択ページ</a:t>
          </a:fld>
          <a:endParaRPr lang="en-US" sz="1100"/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0</xdr:colOff>
      <xdr:row>16</xdr:row>
      <xdr:rowOff>0</xdr:rowOff>
    </xdr:to>
    <xdr:cxnSp macro="">
      <xdr:nvCxnSpPr>
        <xdr:cNvPr id="41" name="直線矢印コネクタ 40"/>
        <xdr:cNvCxnSpPr/>
      </xdr:nvCxnSpPr>
      <xdr:spPr>
        <a:xfrm>
          <a:off x="8382000" y="2667000"/>
          <a:ext cx="0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0</xdr:colOff>
      <xdr:row>14</xdr:row>
      <xdr:rowOff>0</xdr:rowOff>
    </xdr:from>
    <xdr:to>
      <xdr:col>51</xdr:col>
      <xdr:colOff>0</xdr:colOff>
      <xdr:row>16</xdr:row>
      <xdr:rowOff>0</xdr:rowOff>
    </xdr:to>
    <xdr:cxnSp macro="">
      <xdr:nvCxnSpPr>
        <xdr:cNvPr id="43" name="直線矢印コネクタ 42"/>
        <xdr:cNvCxnSpPr/>
      </xdr:nvCxnSpPr>
      <xdr:spPr>
        <a:xfrm flipV="1">
          <a:off x="8763000" y="2667000"/>
          <a:ext cx="0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52388</xdr:colOff>
      <xdr:row>10</xdr:row>
      <xdr:rowOff>54769</xdr:rowOff>
    </xdr:from>
    <xdr:ext cx="968150" cy="275717"/>
    <xdr:sp macro="" textlink="$A$28">
      <xdr:nvSpPr>
        <xdr:cNvPr id="48" name="テキスト ボックス 47"/>
        <xdr:cNvSpPr txBox="1"/>
      </xdr:nvSpPr>
      <xdr:spPr>
        <a:xfrm>
          <a:off x="1528763" y="1721644"/>
          <a:ext cx="96815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indent="0"/>
          <a:fld id="{8D9B5A84-A451-43EB-8056-B16CBDD973AA}" type="TxLink">
            <a:rPr 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ea typeface="ＭＳ Ｐゴシック"/>
              <a:cs typeface="Calibri" panose="020F0502020204030204" pitchFamily="34" charset="0"/>
            </a:rPr>
            <a:pPr marL="0" indent="0"/>
            <a:t>[1]カート追加</a:t>
          </a:fld>
          <a:endParaRPr lang="en-US" sz="1100" b="0" i="0" u="none" strike="noStrike">
            <a:solidFill>
              <a:srgbClr val="000000"/>
            </a:solidFill>
            <a:latin typeface="Calibri" panose="020F0502020204030204" pitchFamily="34" charset="0"/>
            <a:ea typeface="ＭＳ Ｐゴシック"/>
            <a:cs typeface="Calibri" panose="020F0502020204030204" pitchFamily="34" charset="0"/>
          </a:endParaRPr>
        </a:p>
      </xdr:txBody>
    </xdr:sp>
    <xdr:clientData/>
  </xdr:oneCellAnchor>
  <xdr:oneCellAnchor>
    <xdr:from>
      <xdr:col>8</xdr:col>
      <xdr:colOff>207171</xdr:colOff>
      <xdr:row>8</xdr:row>
      <xdr:rowOff>33338</xdr:rowOff>
    </xdr:from>
    <xdr:ext cx="1681679" cy="275717"/>
    <xdr:sp macro="" textlink="$A$29">
      <xdr:nvSpPr>
        <xdr:cNvPr id="49" name="テキスト ボックス 48"/>
        <xdr:cNvSpPr txBox="1"/>
      </xdr:nvSpPr>
      <xdr:spPr>
        <a:xfrm>
          <a:off x="1921671" y="1366838"/>
          <a:ext cx="168167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406B260C-9EAD-4500-9B73-6DCA7F01A48A}" type="TxLink">
            <a:rPr lang="en-US" altLang="ja-JP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[2]ログイン画面への遷移</a:t>
          </a:fld>
          <a:endParaRPr lang="en-US" sz="1100"/>
        </a:p>
      </xdr:txBody>
    </xdr:sp>
    <xdr:clientData/>
  </xdr:oneCellAnchor>
  <xdr:oneCellAnchor>
    <xdr:from>
      <xdr:col>11</xdr:col>
      <xdr:colOff>185746</xdr:colOff>
      <xdr:row>0</xdr:row>
      <xdr:rowOff>135737</xdr:rowOff>
    </xdr:from>
    <xdr:ext cx="1412246" cy="275717"/>
    <xdr:sp macro="" textlink="$A$30">
      <xdr:nvSpPr>
        <xdr:cNvPr id="50" name="テキスト ボックス 49"/>
        <xdr:cNvSpPr txBox="1"/>
      </xdr:nvSpPr>
      <xdr:spPr>
        <a:xfrm>
          <a:off x="2947996" y="135737"/>
          <a:ext cx="141224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indent="0"/>
          <a:fld id="{DC5529A5-1EC2-4868-96CD-A90CF9E3D326}" type="TxLink">
            <a:rPr lang="en-US" altLang="ja-JP" sz="1100" b="0" i="0" u="none" strike="noStrike">
              <a:solidFill>
                <a:srgbClr val="000000"/>
              </a:solidFill>
              <a:latin typeface="Calibri" panose="020F0502020204030204" pitchFamily="34" charset="0"/>
              <a:ea typeface="ＭＳ Ｐゴシック"/>
              <a:cs typeface="Calibri" panose="020F0502020204030204" pitchFamily="34" charset="0"/>
            </a:rPr>
            <a:pPr marL="0" indent="0"/>
            <a:t>[3]既存ボタンを押下</a:t>
          </a:fld>
          <a:endParaRPr lang="en-US" sz="1100" b="0" i="0" u="none" strike="noStrike">
            <a:solidFill>
              <a:srgbClr val="000000"/>
            </a:solidFill>
            <a:latin typeface="Calibri" panose="020F0502020204030204" pitchFamily="34" charset="0"/>
            <a:ea typeface="ＭＳ Ｐゴシック"/>
            <a:cs typeface="Calibri" panose="020F0502020204030204" pitchFamily="34" charset="0"/>
          </a:endParaRPr>
        </a:p>
      </xdr:txBody>
    </xdr:sp>
    <xdr:clientData/>
  </xdr:oneCellAnchor>
  <xdr:oneCellAnchor>
    <xdr:from>
      <xdr:col>17</xdr:col>
      <xdr:colOff>83343</xdr:colOff>
      <xdr:row>4</xdr:row>
      <xdr:rowOff>95250</xdr:rowOff>
    </xdr:from>
    <xdr:ext cx="1691360" cy="275717"/>
    <xdr:sp macro="" textlink="$A$31">
      <xdr:nvSpPr>
        <xdr:cNvPr id="51" name="テキスト ボックス 50"/>
        <xdr:cNvSpPr txBox="1"/>
      </xdr:nvSpPr>
      <xdr:spPr>
        <a:xfrm>
          <a:off x="3726656" y="762000"/>
          <a:ext cx="16913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AE7069DC-0606-41BE-A2A4-6AE049D09E96}" type="TxLink">
            <a:rPr lang="en-US" altLang="ja-JP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[4]Amazon Payボタン押下</a:t>
          </a:fld>
          <a:endParaRPr lang="en-US" sz="1100"/>
        </a:p>
      </xdr:txBody>
    </xdr:sp>
    <xdr:clientData/>
  </xdr:oneCellAnchor>
  <xdr:oneCellAnchor>
    <xdr:from>
      <xdr:col>17</xdr:col>
      <xdr:colOff>71444</xdr:colOff>
      <xdr:row>10</xdr:row>
      <xdr:rowOff>30957</xdr:rowOff>
    </xdr:from>
    <xdr:ext cx="1727396" cy="275717"/>
    <xdr:sp macro="" textlink="$A$32">
      <xdr:nvSpPr>
        <xdr:cNvPr id="52" name="テキスト ボックス 51"/>
        <xdr:cNvSpPr txBox="1"/>
      </xdr:nvSpPr>
      <xdr:spPr>
        <a:xfrm>
          <a:off x="3714757" y="1697832"/>
          <a:ext cx="172739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A60076FE-8BC8-43BF-8F91-16A507AB36E5}" type="TxLink">
            <a:rPr lang="en-US" alt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ea typeface="ＭＳ Ｐゴシック"/>
              <a:cs typeface="Calibri" panose="020F0502020204030204" pitchFamily="34" charset="0"/>
            </a:rPr>
            <a:pPr/>
            <a:t>[5]Amazon Payボタン押下</a:t>
          </a:fld>
          <a:endParaRPr lang="en-US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oneCellAnchor>
  <xdr:oneCellAnchor>
    <xdr:from>
      <xdr:col>29</xdr:col>
      <xdr:colOff>48073</xdr:colOff>
      <xdr:row>14</xdr:row>
      <xdr:rowOff>4763</xdr:rowOff>
    </xdr:from>
    <xdr:ext cx="1481624" cy="275717"/>
    <xdr:sp macro="" textlink="$A$34">
      <xdr:nvSpPr>
        <xdr:cNvPr id="54" name="テキスト ボックス 53"/>
        <xdr:cNvSpPr txBox="1"/>
      </xdr:nvSpPr>
      <xdr:spPr>
        <a:xfrm>
          <a:off x="5676809" y="2409377"/>
          <a:ext cx="148162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C5E14D37-D045-43D2-9D7D-FF41FD0EAF81}" type="TxLink">
            <a:rPr lang="en-US" altLang="ja-JP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[7]ログインボタン押下</a:t>
          </a:fld>
          <a:endParaRPr lang="en-US" sz="1100"/>
        </a:p>
      </xdr:txBody>
    </xdr:sp>
    <xdr:clientData/>
  </xdr:oneCellAnchor>
  <xdr:oneCellAnchor>
    <xdr:from>
      <xdr:col>31</xdr:col>
      <xdr:colOff>173831</xdr:colOff>
      <xdr:row>15</xdr:row>
      <xdr:rowOff>71437</xdr:rowOff>
    </xdr:from>
    <xdr:ext cx="1271182" cy="275717"/>
    <xdr:sp macro="" textlink="$A$35">
      <xdr:nvSpPr>
        <xdr:cNvPr id="56" name="テキスト ボックス 55"/>
        <xdr:cNvSpPr txBox="1"/>
      </xdr:nvSpPr>
      <xdr:spPr>
        <a:xfrm>
          <a:off x="6365081" y="2571750"/>
          <a:ext cx="127118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indent="0"/>
          <a:fld id="{FBBAB6AD-B1F6-4114-A4B1-838F986D2CF5}" type="TxLink">
            <a:rPr lang="en-US" alt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ea typeface="ＭＳ Ｐゴシック"/>
              <a:cs typeface="Calibri" panose="020F0502020204030204" pitchFamily="34" charset="0"/>
            </a:rPr>
            <a:pPr marL="0" indent="0"/>
            <a:t>[8]続行ボタン押下</a:t>
          </a:fld>
          <a:endParaRPr lang="en-US" sz="1100" b="0" i="0" u="none" strike="noStrike">
            <a:solidFill>
              <a:srgbClr val="000000"/>
            </a:solidFill>
            <a:latin typeface="Calibri" panose="020F0502020204030204" pitchFamily="34" charset="0"/>
            <a:ea typeface="ＭＳ Ｐゴシック"/>
            <a:cs typeface="Calibri" panose="020F0502020204030204" pitchFamily="34" charset="0"/>
          </a:endParaRPr>
        </a:p>
      </xdr:txBody>
    </xdr:sp>
    <xdr:clientData/>
  </xdr:oneCellAnchor>
  <xdr:oneCellAnchor>
    <xdr:from>
      <xdr:col>41</xdr:col>
      <xdr:colOff>150019</xdr:colOff>
      <xdr:row>10</xdr:row>
      <xdr:rowOff>80964</xdr:rowOff>
    </xdr:from>
    <xdr:ext cx="978473" cy="275717"/>
    <xdr:sp macro="" textlink="$A$37">
      <xdr:nvSpPr>
        <xdr:cNvPr id="57" name="テキスト ボックス 56"/>
        <xdr:cNvSpPr txBox="1"/>
      </xdr:nvSpPr>
      <xdr:spPr>
        <a:xfrm>
          <a:off x="8484394" y="1747839"/>
          <a:ext cx="97847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indent="0"/>
          <a:fld id="{75101353-EC2B-437C-97DA-DB8F5CDBEB6A}" type="TxLink">
            <a:rPr lang="en-US" alt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ea typeface="ＭＳ Ｐゴシック"/>
              <a:cs typeface="Calibri" panose="020F0502020204030204" pitchFamily="34" charset="0"/>
            </a:rPr>
            <a:pPr marL="0" indent="0"/>
            <a:t>[10]注文確定</a:t>
          </a:fld>
          <a:endParaRPr lang="en-US" sz="1100" b="0" i="0" u="none" strike="noStrike">
            <a:solidFill>
              <a:srgbClr val="000000"/>
            </a:solidFill>
            <a:latin typeface="Calibri" panose="020F0502020204030204" pitchFamily="34" charset="0"/>
            <a:ea typeface="ＭＳ Ｐゴシック"/>
            <a:cs typeface="Calibri" panose="020F0502020204030204" pitchFamily="34" charset="0"/>
          </a:endParaRPr>
        </a:p>
      </xdr:txBody>
    </xdr:sp>
    <xdr:clientData/>
  </xdr:oneCellAnchor>
  <xdr:oneCellAnchor>
    <xdr:from>
      <xdr:col>44</xdr:col>
      <xdr:colOff>154783</xdr:colOff>
      <xdr:row>14</xdr:row>
      <xdr:rowOff>33338</xdr:rowOff>
    </xdr:from>
    <xdr:ext cx="978473" cy="275717"/>
    <xdr:sp macro="" textlink="$A$38">
      <xdr:nvSpPr>
        <xdr:cNvPr id="59" name="テキスト ボックス 58"/>
        <xdr:cNvSpPr txBox="1"/>
      </xdr:nvSpPr>
      <xdr:spPr>
        <a:xfrm>
          <a:off x="8917783" y="2366963"/>
          <a:ext cx="97847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indent="0"/>
          <a:fld id="{2C0D24AC-3F20-4507-92AC-CAD95396C9BE}" type="TxLink">
            <a:rPr lang="en-US" alt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ea typeface="ＭＳ Ｐゴシック"/>
              <a:cs typeface="Calibri" panose="020F0502020204030204" pitchFamily="34" charset="0"/>
            </a:rPr>
            <a:pPr marL="0" indent="0"/>
            <a:t>[11]決済失敗</a:t>
          </a:fld>
          <a:endParaRPr lang="en-US" sz="1100" b="0" i="0" u="none" strike="noStrike">
            <a:solidFill>
              <a:srgbClr val="000000"/>
            </a:solidFill>
            <a:latin typeface="Calibri" panose="020F0502020204030204" pitchFamily="34" charset="0"/>
            <a:ea typeface="ＭＳ Ｐゴシック"/>
            <a:cs typeface="Calibri" panose="020F0502020204030204" pitchFamily="34" charset="0"/>
          </a:endParaRPr>
        </a:p>
      </xdr:txBody>
    </xdr:sp>
    <xdr:clientData/>
  </xdr:oneCellAnchor>
  <xdr:oneCellAnchor>
    <xdr:from>
      <xdr:col>50</xdr:col>
      <xdr:colOff>145256</xdr:colOff>
      <xdr:row>14</xdr:row>
      <xdr:rowOff>45244</xdr:rowOff>
    </xdr:from>
    <xdr:ext cx="978473" cy="275717"/>
    <xdr:sp macro="" textlink="$A$39">
      <xdr:nvSpPr>
        <xdr:cNvPr id="60" name="テキスト ボックス 59"/>
        <xdr:cNvSpPr txBox="1"/>
      </xdr:nvSpPr>
      <xdr:spPr>
        <a:xfrm>
          <a:off x="10194131" y="2378869"/>
          <a:ext cx="97847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indent="0"/>
          <a:fld id="{0CE57C11-C19E-4836-8A2F-FA565ECC890B}" type="TxLink">
            <a:rPr lang="en-US" alt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ea typeface="ＭＳ Ｐゴシック"/>
              <a:cs typeface="Calibri" panose="020F0502020204030204" pitchFamily="34" charset="0"/>
            </a:rPr>
            <a:pPr marL="0" indent="0"/>
            <a:t>[12]再選択後</a:t>
          </a:fld>
          <a:endParaRPr lang="en-US" sz="1100" b="0" i="0" u="none" strike="noStrike">
            <a:solidFill>
              <a:srgbClr val="000000"/>
            </a:solidFill>
            <a:latin typeface="Calibri" panose="020F0502020204030204" pitchFamily="34" charset="0"/>
            <a:ea typeface="ＭＳ Ｐゴシック"/>
            <a:cs typeface="Calibri" panose="020F0502020204030204" pitchFamily="34" charset="0"/>
          </a:endParaRPr>
        </a:p>
      </xdr:txBody>
    </xdr:sp>
    <xdr:clientData/>
  </xdr:oneCellAnchor>
  <xdr:oneCellAnchor>
    <xdr:from>
      <xdr:col>53</xdr:col>
      <xdr:colOff>21429</xdr:colOff>
      <xdr:row>10</xdr:row>
      <xdr:rowOff>78583</xdr:rowOff>
    </xdr:from>
    <xdr:ext cx="1715854" cy="275717"/>
    <xdr:sp macro="" textlink="$A$40">
      <xdr:nvSpPr>
        <xdr:cNvPr id="61" name="テキスト ボックス 60"/>
        <xdr:cNvSpPr txBox="1"/>
      </xdr:nvSpPr>
      <xdr:spPr>
        <a:xfrm>
          <a:off x="10713242" y="1745458"/>
          <a:ext cx="171585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indent="0"/>
          <a:fld id="{80BC37D9-542B-4F60-9476-21CA1C290AED}" type="TxLink">
            <a:rPr lang="en-US" alt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ea typeface="ＭＳ Ｐゴシック"/>
              <a:cs typeface="Calibri" panose="020F0502020204030204" pitchFamily="34" charset="0"/>
            </a:rPr>
            <a:pPr marL="0" indent="0"/>
            <a:t>[13]Amazon Pay処理完了</a:t>
          </a:fld>
          <a:endParaRPr lang="en-US" sz="1100" b="0" i="0" u="none" strike="noStrike">
            <a:solidFill>
              <a:srgbClr val="000000"/>
            </a:solidFill>
            <a:latin typeface="Calibri" panose="020F0502020204030204" pitchFamily="34" charset="0"/>
            <a:ea typeface="ＭＳ Ｐゴシック"/>
            <a:cs typeface="Calibri" panose="020F0502020204030204" pitchFamily="34" charset="0"/>
          </a:endParaRPr>
        </a:p>
      </xdr:txBody>
    </xdr:sp>
    <xdr:clientData/>
  </xdr:oneCellAnchor>
  <xdr:twoCellAnchor>
    <xdr:from>
      <xdr:col>75</xdr:col>
      <xdr:colOff>130967</xdr:colOff>
      <xdr:row>10</xdr:row>
      <xdr:rowOff>0</xdr:rowOff>
    </xdr:from>
    <xdr:to>
      <xdr:col>81</xdr:col>
      <xdr:colOff>130967</xdr:colOff>
      <xdr:row>14</xdr:row>
      <xdr:rowOff>0</xdr:rowOff>
    </xdr:to>
    <xdr:sp macro="" textlink="$D$38">
      <xdr:nvSpPr>
        <xdr:cNvPr id="63" name="テキスト ボックス 62"/>
        <xdr:cNvSpPr txBox="1"/>
      </xdr:nvSpPr>
      <xdr:spPr>
        <a:xfrm>
          <a:off x="14037467" y="1666875"/>
          <a:ext cx="1285875" cy="6667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A8755E0-BE33-491C-B910-F254DAAAC9BE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(k) 注文完了ページ</a:t>
          </a:fld>
          <a:endParaRPr lang="en-US" sz="1100"/>
        </a:p>
      </xdr:txBody>
    </xdr:sp>
    <xdr:clientData/>
  </xdr:twoCellAnchor>
  <xdr:twoCellAnchor>
    <xdr:from>
      <xdr:col>68</xdr:col>
      <xdr:colOff>35716</xdr:colOff>
      <xdr:row>12</xdr:row>
      <xdr:rowOff>0</xdr:rowOff>
    </xdr:from>
    <xdr:to>
      <xdr:col>75</xdr:col>
      <xdr:colOff>130967</xdr:colOff>
      <xdr:row>12</xdr:row>
      <xdr:rowOff>0</xdr:rowOff>
    </xdr:to>
    <xdr:cxnSp macro="">
      <xdr:nvCxnSpPr>
        <xdr:cNvPr id="64" name="直線矢印コネクタ 63"/>
        <xdr:cNvCxnSpPr>
          <a:stCxn id="8" idx="3"/>
          <a:endCxn id="63" idx="1"/>
        </xdr:cNvCxnSpPr>
      </xdr:nvCxnSpPr>
      <xdr:spPr>
        <a:xfrm>
          <a:off x="13084966" y="2000250"/>
          <a:ext cx="95250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68</xdr:col>
      <xdr:colOff>45241</xdr:colOff>
      <xdr:row>10</xdr:row>
      <xdr:rowOff>66675</xdr:rowOff>
    </xdr:from>
    <xdr:ext cx="1492653" cy="275717"/>
    <xdr:sp macro="" textlink="$A$43">
      <xdr:nvSpPr>
        <xdr:cNvPr id="65" name="テキスト ボックス 64"/>
        <xdr:cNvSpPr txBox="1"/>
      </xdr:nvSpPr>
      <xdr:spPr>
        <a:xfrm>
          <a:off x="13737429" y="1733550"/>
          <a:ext cx="149265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indent="0"/>
          <a:fld id="{B9D83B67-819D-4CCA-BE1C-9E650F584B9F}" type="TxLink">
            <a:rPr lang="en-US" alt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ea typeface="ＭＳ Ｐゴシック"/>
              <a:cs typeface="Calibri" panose="020F0502020204030204" pitchFamily="34" charset="0"/>
            </a:rPr>
            <a:pPr marL="0" indent="0"/>
            <a:t>[16]stateがCompleted</a:t>
          </a:fld>
          <a:endParaRPr lang="en-US" sz="1100" b="0" i="0" u="none" strike="noStrike">
            <a:solidFill>
              <a:srgbClr val="000000"/>
            </a:solidFill>
            <a:latin typeface="Calibri" panose="020F0502020204030204" pitchFamily="34" charset="0"/>
            <a:ea typeface="ＭＳ Ｐゴシック"/>
            <a:cs typeface="Calibri" panose="020F0502020204030204" pitchFamily="34" charset="0"/>
          </a:endParaRPr>
        </a:p>
      </xdr:txBody>
    </xdr:sp>
    <xdr:clientData/>
  </xdr:oneCellAnchor>
  <xdr:twoCellAnchor>
    <xdr:from>
      <xdr:col>13</xdr:col>
      <xdr:colOff>166683</xdr:colOff>
      <xdr:row>14</xdr:row>
      <xdr:rowOff>0</xdr:rowOff>
    </xdr:from>
    <xdr:to>
      <xdr:col>66</xdr:col>
      <xdr:colOff>83340</xdr:colOff>
      <xdr:row>21</xdr:row>
      <xdr:rowOff>85725</xdr:rowOff>
    </xdr:to>
    <xdr:sp macro="" textlink="">
      <xdr:nvSpPr>
        <xdr:cNvPr id="71" name="フリーフォーム 70"/>
        <xdr:cNvSpPr/>
      </xdr:nvSpPr>
      <xdr:spPr>
        <a:xfrm>
          <a:off x="2952746" y="2333625"/>
          <a:ext cx="11275219" cy="1252538"/>
        </a:xfrm>
        <a:custGeom>
          <a:avLst/>
          <a:gdLst>
            <a:gd name="connsiteX0" fmla="*/ 7867650 w 7867650"/>
            <a:gd name="connsiteY0" fmla="*/ 0 h 1419225"/>
            <a:gd name="connsiteX1" fmla="*/ 7867650 w 7867650"/>
            <a:gd name="connsiteY1" fmla="*/ 1419225 h 1419225"/>
            <a:gd name="connsiteX2" fmla="*/ 0 w 7867650"/>
            <a:gd name="connsiteY2" fmla="*/ 1419225 h 1419225"/>
            <a:gd name="connsiteX3" fmla="*/ 0 w 7867650"/>
            <a:gd name="connsiteY3" fmla="*/ 9525 h 1419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867650" h="1419225">
              <a:moveTo>
                <a:pt x="7867650" y="0"/>
              </a:moveTo>
              <a:lnTo>
                <a:pt x="7867650" y="1419225"/>
              </a:lnTo>
              <a:lnTo>
                <a:pt x="0" y="1419225"/>
              </a:lnTo>
              <a:lnTo>
                <a:pt x="0" y="9525"/>
              </a:lnTo>
            </a:path>
          </a:pathLst>
        </a:custGeom>
        <a:noFill/>
        <a:ln>
          <a:solidFill>
            <a:schemeClr val="accent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61</xdr:col>
      <xdr:colOff>171455</xdr:colOff>
      <xdr:row>14</xdr:row>
      <xdr:rowOff>64293</xdr:rowOff>
    </xdr:from>
    <xdr:ext cx="1774781" cy="275717"/>
    <xdr:sp macro="" textlink="$A$42">
      <xdr:nvSpPr>
        <xdr:cNvPr id="72" name="テキスト ボックス 71"/>
        <xdr:cNvSpPr txBox="1"/>
      </xdr:nvSpPr>
      <xdr:spPr>
        <a:xfrm>
          <a:off x="12363455" y="2397918"/>
          <a:ext cx="177478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indent="0"/>
          <a:fld id="{635AEF70-E81F-4BBF-97DD-3AB6898D2271}" type="TxLink">
            <a:rPr lang="en-US" alt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ea typeface="ＭＳ Ｐゴシック"/>
              <a:cs typeface="Calibri" panose="020F0502020204030204" pitchFamily="34" charset="0"/>
            </a:rPr>
            <a:pPr marL="0" indent="0"/>
            <a:t>[15]stateがCompleted以外</a:t>
          </a:fld>
          <a:endParaRPr lang="en-US" sz="1100" b="0" i="0" u="none" strike="noStrike">
            <a:solidFill>
              <a:srgbClr val="000000"/>
            </a:solidFill>
            <a:latin typeface="Calibri" panose="020F0502020204030204" pitchFamily="34" charset="0"/>
            <a:ea typeface="ＭＳ Ｐゴシック"/>
            <a:cs typeface="Calibri" panose="020F0502020204030204" pitchFamily="34" charset="0"/>
          </a:endParaRPr>
        </a:p>
      </xdr:txBody>
    </xdr:sp>
    <xdr:clientData/>
  </xdr:oneCellAnchor>
  <xdr:twoCellAnchor>
    <xdr:from>
      <xdr:col>32</xdr:col>
      <xdr:colOff>0</xdr:colOff>
      <xdr:row>14</xdr:row>
      <xdr:rowOff>0</xdr:rowOff>
    </xdr:from>
    <xdr:to>
      <xdr:col>38</xdr:col>
      <xdr:colOff>66675</xdr:colOff>
      <xdr:row>17</xdr:row>
      <xdr:rowOff>28575</xdr:rowOff>
    </xdr:to>
    <xdr:sp macro="" textlink="">
      <xdr:nvSpPr>
        <xdr:cNvPr id="73" name="フリーフォーム 72"/>
        <xdr:cNvSpPr/>
      </xdr:nvSpPr>
      <xdr:spPr>
        <a:xfrm>
          <a:off x="5334000" y="2667000"/>
          <a:ext cx="1209675" cy="600075"/>
        </a:xfrm>
        <a:custGeom>
          <a:avLst/>
          <a:gdLst>
            <a:gd name="connsiteX0" fmla="*/ 0 w 1209675"/>
            <a:gd name="connsiteY0" fmla="*/ 581025 h 581025"/>
            <a:gd name="connsiteX1" fmla="*/ 1209675 w 1209675"/>
            <a:gd name="connsiteY1" fmla="*/ 581025 h 581025"/>
            <a:gd name="connsiteX2" fmla="*/ 1209675 w 1209675"/>
            <a:gd name="connsiteY2" fmla="*/ 0 h 5810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09675" h="581025">
              <a:moveTo>
                <a:pt x="0" y="581025"/>
              </a:moveTo>
              <a:lnTo>
                <a:pt x="1209675" y="581025"/>
              </a:lnTo>
              <a:lnTo>
                <a:pt x="1209675" y="0"/>
              </a:lnTo>
            </a:path>
          </a:pathLst>
        </a:custGeom>
        <a:noFill/>
        <a:ln>
          <a:solidFill>
            <a:schemeClr val="accent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39</xdr:col>
      <xdr:colOff>171450</xdr:colOff>
      <xdr:row>18</xdr:row>
      <xdr:rowOff>104775</xdr:rowOff>
    </xdr:to>
    <xdr:sp macro="" textlink="">
      <xdr:nvSpPr>
        <xdr:cNvPr id="74" name="フリーフォーム 73"/>
        <xdr:cNvSpPr/>
      </xdr:nvSpPr>
      <xdr:spPr>
        <a:xfrm>
          <a:off x="5334000" y="2667000"/>
          <a:ext cx="1504950" cy="866775"/>
        </a:xfrm>
        <a:custGeom>
          <a:avLst/>
          <a:gdLst>
            <a:gd name="connsiteX0" fmla="*/ 1514475 w 1514475"/>
            <a:gd name="connsiteY0" fmla="*/ 0 h 866775"/>
            <a:gd name="connsiteX1" fmla="*/ 1514475 w 1514475"/>
            <a:gd name="connsiteY1" fmla="*/ 866775 h 866775"/>
            <a:gd name="connsiteX2" fmla="*/ 0 w 1514475"/>
            <a:gd name="connsiteY2" fmla="*/ 866775 h 866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14475" h="866775">
              <a:moveTo>
                <a:pt x="1514475" y="0"/>
              </a:moveTo>
              <a:lnTo>
                <a:pt x="1514475" y="866775"/>
              </a:lnTo>
              <a:lnTo>
                <a:pt x="0" y="866775"/>
              </a:lnTo>
            </a:path>
          </a:pathLst>
        </a:custGeom>
        <a:noFill/>
        <a:ln>
          <a:solidFill>
            <a:schemeClr val="accent1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36</xdr:col>
      <xdr:colOff>109537</xdr:colOff>
      <xdr:row>18</xdr:row>
      <xdr:rowOff>104775</xdr:rowOff>
    </xdr:from>
    <xdr:ext cx="1575431" cy="275717"/>
    <xdr:sp macro="" textlink="$A$36">
      <xdr:nvSpPr>
        <xdr:cNvPr id="75" name="テキスト ボックス 74"/>
        <xdr:cNvSpPr txBox="1"/>
      </xdr:nvSpPr>
      <xdr:spPr>
        <a:xfrm>
          <a:off x="7372350" y="3105150"/>
          <a:ext cx="15754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indent="0"/>
          <a:fld id="{3B195C1F-F6E3-4A47-B05C-4A1CFBC1B7CC}" type="TxLink">
            <a:rPr lang="en-US" alt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ea typeface="ＭＳ Ｐゴシック"/>
              <a:cs typeface="Calibri" panose="020F0502020204030204" pitchFamily="34" charset="0"/>
            </a:rPr>
            <a:pPr marL="0" indent="0"/>
            <a:t>[9]選択した内容の変更</a:t>
          </a:fld>
          <a:endParaRPr lang="en-US" sz="1100" b="0" i="0" u="none" strike="noStrike">
            <a:solidFill>
              <a:srgbClr val="000000"/>
            </a:solidFill>
            <a:latin typeface="Calibri" panose="020F0502020204030204" pitchFamily="34" charset="0"/>
            <a:ea typeface="ＭＳ Ｐゴシック"/>
            <a:cs typeface="Calibri" panose="020F0502020204030204" pitchFamily="34" charset="0"/>
          </a:endParaRPr>
        </a:p>
      </xdr:txBody>
    </xdr:sp>
    <xdr:clientData/>
  </xdr:oneCellAnchor>
  <xdr:twoCellAnchor>
    <xdr:from>
      <xdr:col>2</xdr:col>
      <xdr:colOff>83343</xdr:colOff>
      <xdr:row>14</xdr:row>
      <xdr:rowOff>0</xdr:rowOff>
    </xdr:from>
    <xdr:to>
      <xdr:col>78</xdr:col>
      <xdr:colOff>178593</xdr:colOff>
      <xdr:row>22</xdr:row>
      <xdr:rowOff>152400</xdr:rowOff>
    </xdr:to>
    <xdr:sp macro="" textlink="">
      <xdr:nvSpPr>
        <xdr:cNvPr id="76" name="フリーフォーム 75"/>
        <xdr:cNvSpPr/>
      </xdr:nvSpPr>
      <xdr:spPr>
        <a:xfrm>
          <a:off x="916781" y="2333625"/>
          <a:ext cx="13811250" cy="1485900"/>
        </a:xfrm>
        <a:custGeom>
          <a:avLst/>
          <a:gdLst>
            <a:gd name="connsiteX0" fmla="*/ 11449050 w 11449050"/>
            <a:gd name="connsiteY0" fmla="*/ 0 h 1676400"/>
            <a:gd name="connsiteX1" fmla="*/ 11449050 w 11449050"/>
            <a:gd name="connsiteY1" fmla="*/ 1676400 h 1676400"/>
            <a:gd name="connsiteX2" fmla="*/ 0 w 11449050"/>
            <a:gd name="connsiteY2" fmla="*/ 1676400 h 1676400"/>
            <a:gd name="connsiteX3" fmla="*/ 0 w 11449050"/>
            <a:gd name="connsiteY3" fmla="*/ 0 h 1676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449050" h="1676400">
              <a:moveTo>
                <a:pt x="11449050" y="0"/>
              </a:moveTo>
              <a:lnTo>
                <a:pt x="11449050" y="1676400"/>
              </a:lnTo>
              <a:lnTo>
                <a:pt x="0" y="1676400"/>
              </a:lnTo>
              <a:lnTo>
                <a:pt x="0" y="0"/>
              </a:lnTo>
            </a:path>
          </a:pathLst>
        </a:custGeom>
        <a:noFill/>
        <a:ln>
          <a:solidFill>
            <a:schemeClr val="accent1"/>
          </a:solidFill>
          <a:prstDash val="dash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75</xdr:col>
      <xdr:colOff>42865</xdr:colOff>
      <xdr:row>14</xdr:row>
      <xdr:rowOff>40485</xdr:rowOff>
    </xdr:from>
    <xdr:ext cx="216534" cy="264560"/>
    <xdr:sp macro="" textlink="$A$45">
      <xdr:nvSpPr>
        <xdr:cNvPr id="77" name="テキスト ボックス 76"/>
        <xdr:cNvSpPr txBox="1"/>
      </xdr:nvSpPr>
      <xdr:spPr>
        <a:xfrm>
          <a:off x="14866146" y="2374110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B68B17BF-C6F8-45ED-84B9-29121669F70D}" type="TxLink">
            <a:rPr lang="en-US" altLang="ja-JP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</a:t>
          </a:fld>
          <a:endParaRPr lang="en-US" sz="1100"/>
        </a:p>
      </xdr:txBody>
    </xdr:sp>
    <xdr:clientData/>
  </xdr:oneCellAnchor>
  <xdr:twoCellAnchor>
    <xdr:from>
      <xdr:col>53</xdr:col>
      <xdr:colOff>9524</xdr:colOff>
      <xdr:row>12</xdr:row>
      <xdr:rowOff>0</xdr:rowOff>
    </xdr:from>
    <xdr:to>
      <xdr:col>62</xdr:col>
      <xdr:colOff>23811</xdr:colOff>
      <xdr:row>18</xdr:row>
      <xdr:rowOff>4763</xdr:rowOff>
    </xdr:to>
    <xdr:sp macro="" textlink="">
      <xdr:nvSpPr>
        <xdr:cNvPr id="78" name="フリーフォーム 77"/>
        <xdr:cNvSpPr/>
      </xdr:nvSpPr>
      <xdr:spPr>
        <a:xfrm>
          <a:off x="10701337" y="2000250"/>
          <a:ext cx="1728787" cy="1004888"/>
        </a:xfrm>
        <a:custGeom>
          <a:avLst/>
          <a:gdLst>
            <a:gd name="connsiteX0" fmla="*/ 0 w 752475"/>
            <a:gd name="connsiteY0" fmla="*/ 952500 h 952500"/>
            <a:gd name="connsiteX1" fmla="*/ 381000 w 752475"/>
            <a:gd name="connsiteY1" fmla="*/ 952500 h 952500"/>
            <a:gd name="connsiteX2" fmla="*/ 381000 w 752475"/>
            <a:gd name="connsiteY2" fmla="*/ 0 h 952500"/>
            <a:gd name="connsiteX3" fmla="*/ 752475 w 752475"/>
            <a:gd name="connsiteY3" fmla="*/ 0 h 952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52475" h="952500">
              <a:moveTo>
                <a:pt x="0" y="952500"/>
              </a:moveTo>
              <a:lnTo>
                <a:pt x="381000" y="952500"/>
              </a:lnTo>
              <a:lnTo>
                <a:pt x="381000" y="0"/>
              </a:lnTo>
              <a:lnTo>
                <a:pt x="752475" y="0"/>
              </a:lnTo>
            </a:path>
          </a:pathLst>
        </a:custGeom>
        <a:noFill/>
        <a:ln>
          <a:solidFill>
            <a:schemeClr val="accent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53</xdr:col>
      <xdr:colOff>4760</xdr:colOff>
      <xdr:row>16</xdr:row>
      <xdr:rowOff>71439</xdr:rowOff>
    </xdr:from>
    <xdr:ext cx="1478225" cy="275717"/>
    <xdr:sp macro="" textlink="$A$41">
      <xdr:nvSpPr>
        <xdr:cNvPr id="79" name="テキスト ボックス 78"/>
        <xdr:cNvSpPr txBox="1"/>
      </xdr:nvSpPr>
      <xdr:spPr>
        <a:xfrm>
          <a:off x="10696573" y="2738439"/>
          <a:ext cx="147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indent="0"/>
          <a:fld id="{6608F8B6-5374-47B3-A899-C1B5CA013D07}" type="TxLink">
            <a:rPr lang="en-US" alt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ea typeface="ＭＳ Ｐゴシック"/>
              <a:cs typeface="Calibri" panose="020F0502020204030204" pitchFamily="34" charset="0"/>
            </a:rPr>
            <a:pPr marL="0" indent="0"/>
            <a:t>[14]購入者キャンセル</a:t>
          </a:fld>
          <a:endParaRPr lang="en-US" sz="1100" b="0" i="0" u="none" strike="noStrike">
            <a:solidFill>
              <a:srgbClr val="000000"/>
            </a:solidFill>
            <a:latin typeface="Calibri" panose="020F0502020204030204" pitchFamily="34" charset="0"/>
            <a:ea typeface="ＭＳ Ｐゴシック"/>
            <a:cs typeface="Calibri" panose="020F0502020204030204" pitchFamily="34" charset="0"/>
          </a:endParaRPr>
        </a:p>
      </xdr:txBody>
    </xdr:sp>
    <xdr:clientData/>
  </xdr:oneCellAnchor>
  <xdr:twoCellAnchor>
    <xdr:from>
      <xdr:col>16</xdr:col>
      <xdr:colOff>154781</xdr:colOff>
      <xdr:row>13</xdr:row>
      <xdr:rowOff>11906</xdr:rowOff>
    </xdr:from>
    <xdr:to>
      <xdr:col>26</xdr:col>
      <xdr:colOff>0</xdr:colOff>
      <xdr:row>18</xdr:row>
      <xdr:rowOff>4762</xdr:rowOff>
    </xdr:to>
    <xdr:sp macro="" textlink="">
      <xdr:nvSpPr>
        <xdr:cNvPr id="11" name="フリーフォーム 10"/>
        <xdr:cNvSpPr/>
      </xdr:nvSpPr>
      <xdr:spPr>
        <a:xfrm>
          <a:off x="3583781" y="2178844"/>
          <a:ext cx="1988344" cy="826293"/>
        </a:xfrm>
        <a:custGeom>
          <a:avLst/>
          <a:gdLst>
            <a:gd name="connsiteX0" fmla="*/ 752475 w 752475"/>
            <a:gd name="connsiteY0" fmla="*/ 1028700 h 1028700"/>
            <a:gd name="connsiteX1" fmla="*/ 209550 w 752475"/>
            <a:gd name="connsiteY1" fmla="*/ 1028700 h 1028700"/>
            <a:gd name="connsiteX2" fmla="*/ 209550 w 752475"/>
            <a:gd name="connsiteY2" fmla="*/ 0 h 1028700"/>
            <a:gd name="connsiteX3" fmla="*/ 0 w 752475"/>
            <a:gd name="connsiteY3" fmla="*/ 0 h 10287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52475" h="1028700">
              <a:moveTo>
                <a:pt x="752475" y="1028700"/>
              </a:moveTo>
              <a:lnTo>
                <a:pt x="209550" y="1028700"/>
              </a:lnTo>
              <a:lnTo>
                <a:pt x="209550" y="0"/>
              </a:lnTo>
              <a:lnTo>
                <a:pt x="0" y="0"/>
              </a:lnTo>
            </a:path>
          </a:pathLst>
        </a:custGeom>
        <a:noFill/>
        <a:ln>
          <a:solidFill>
            <a:schemeClr val="accent1"/>
          </a:solidFill>
          <a:prstDash val="solid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154781</xdr:colOff>
      <xdr:row>7</xdr:row>
      <xdr:rowOff>71436</xdr:rowOff>
    </xdr:from>
    <xdr:to>
      <xdr:col>25</xdr:col>
      <xdr:colOff>180975</xdr:colOff>
      <xdr:row>18</xdr:row>
      <xdr:rowOff>4761</xdr:rowOff>
    </xdr:to>
    <xdr:sp macro="" textlink="">
      <xdr:nvSpPr>
        <xdr:cNvPr id="17" name="フリーフォーム 16"/>
        <xdr:cNvSpPr/>
      </xdr:nvSpPr>
      <xdr:spPr>
        <a:xfrm>
          <a:off x="3583781" y="1238249"/>
          <a:ext cx="1955007" cy="1766887"/>
        </a:xfrm>
        <a:custGeom>
          <a:avLst/>
          <a:gdLst>
            <a:gd name="connsiteX0" fmla="*/ 733425 w 733425"/>
            <a:gd name="connsiteY0" fmla="*/ 1866900 h 1866900"/>
            <a:gd name="connsiteX1" fmla="*/ 533400 w 733425"/>
            <a:gd name="connsiteY1" fmla="*/ 1866900 h 1866900"/>
            <a:gd name="connsiteX2" fmla="*/ 533400 w 733425"/>
            <a:gd name="connsiteY2" fmla="*/ 0 h 1866900"/>
            <a:gd name="connsiteX3" fmla="*/ 0 w 733425"/>
            <a:gd name="connsiteY3" fmla="*/ 0 h 18669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33425" h="1866900">
              <a:moveTo>
                <a:pt x="733425" y="1866900"/>
              </a:moveTo>
              <a:lnTo>
                <a:pt x="533400" y="1866900"/>
              </a:lnTo>
              <a:lnTo>
                <a:pt x="533400" y="0"/>
              </a:lnTo>
              <a:lnTo>
                <a:pt x="0" y="0"/>
              </a:lnTo>
            </a:path>
          </a:pathLst>
        </a:custGeom>
        <a:noFill/>
        <a:ln>
          <a:solidFill>
            <a:schemeClr val="accent1"/>
          </a:solidFill>
          <a:prstDash val="solid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19</xdr:col>
      <xdr:colOff>128589</xdr:colOff>
      <xdr:row>16</xdr:row>
      <xdr:rowOff>71439</xdr:rowOff>
    </xdr:from>
    <xdr:ext cx="1228157" cy="275717"/>
    <xdr:sp macro="" textlink="$A$33">
      <xdr:nvSpPr>
        <xdr:cNvPr id="53" name="テキスト ボックス 52"/>
        <xdr:cNvSpPr txBox="1"/>
      </xdr:nvSpPr>
      <xdr:spPr>
        <a:xfrm>
          <a:off x="4200527" y="2738439"/>
          <a:ext cx="122815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indent="0"/>
          <a:fld id="{F99A16E9-3A6E-4539-BD57-746570613C36}" type="TxLink">
            <a:rPr lang="en-US" altLang="ja-JP" sz="1100" b="0" i="0" u="none" strike="noStrike">
              <a:solidFill>
                <a:srgbClr val="000000"/>
              </a:solidFill>
              <a:latin typeface="Calibri" panose="020F0502020204030204" pitchFamily="34" charset="0"/>
              <a:ea typeface="ＭＳ Ｐゴシック"/>
              <a:cs typeface="Calibri" panose="020F0502020204030204" pitchFamily="34" charset="0"/>
            </a:rPr>
            <a:pPr marL="0" indent="0"/>
            <a:t>[6]戻るリンク押下</a:t>
          </a:fld>
          <a:endParaRPr lang="en-US" sz="1100" b="0" i="0" u="none" strike="noStrike">
            <a:solidFill>
              <a:srgbClr val="000000"/>
            </a:solidFill>
            <a:latin typeface="Calibri" panose="020F0502020204030204" pitchFamily="34" charset="0"/>
            <a:ea typeface="ＭＳ Ｐゴシック"/>
            <a:cs typeface="Calibri" panose="020F0502020204030204" pitchFamily="34" charset="0"/>
          </a:endParaRPr>
        </a:p>
      </xdr:txBody>
    </xdr:sp>
    <xdr:clientData/>
  </xdr:oneCellAnchor>
  <xdr:twoCellAnchor editAs="oneCell">
    <xdr:from>
      <xdr:col>31</xdr:col>
      <xdr:colOff>100974</xdr:colOff>
      <xdr:row>9</xdr:row>
      <xdr:rowOff>71434</xdr:rowOff>
    </xdr:from>
    <xdr:to>
      <xdr:col>34</xdr:col>
      <xdr:colOff>115882</xdr:colOff>
      <xdr:row>12</xdr:row>
      <xdr:rowOff>139610</xdr:rowOff>
    </xdr:to>
    <xdr:pic>
      <xdr:nvPicPr>
        <xdr:cNvPr id="58" name="図 5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92224" y="1571622"/>
          <a:ext cx="657845" cy="56823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30</xdr:col>
      <xdr:colOff>190500</xdr:colOff>
      <xdr:row>19</xdr:row>
      <xdr:rowOff>20091</xdr:rowOff>
    </xdr:from>
    <xdr:to>
      <xdr:col>35</xdr:col>
      <xdr:colOff>107511</xdr:colOff>
      <xdr:row>21</xdr:row>
      <xdr:rowOff>71436</xdr:rowOff>
    </xdr:to>
    <xdr:pic>
      <xdr:nvPicPr>
        <xdr:cNvPr id="62" name="図 6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67438" y="3187154"/>
          <a:ext cx="988574" cy="38472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51</xdr:col>
      <xdr:colOff>92697</xdr:colOff>
      <xdr:row>7</xdr:row>
      <xdr:rowOff>47624</xdr:rowOff>
    </xdr:from>
    <xdr:to>
      <xdr:col>55</xdr:col>
      <xdr:colOff>38195</xdr:colOff>
      <xdr:row>10</xdr:row>
      <xdr:rowOff>34930</xdr:rowOff>
    </xdr:to>
    <xdr:pic>
      <xdr:nvPicPr>
        <xdr:cNvPr id="66" name="図 6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55885" y="1214437"/>
          <a:ext cx="802748" cy="48736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52</xdr:col>
      <xdr:colOff>35720</xdr:colOff>
      <xdr:row>18</xdr:row>
      <xdr:rowOff>98019</xdr:rowOff>
    </xdr:from>
    <xdr:to>
      <xdr:col>54</xdr:col>
      <xdr:colOff>187104</xdr:colOff>
      <xdr:row>21</xdr:row>
      <xdr:rowOff>60880</xdr:rowOff>
    </xdr:to>
    <xdr:pic>
      <xdr:nvPicPr>
        <xdr:cNvPr id="67" name="図 6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513220" y="3098394"/>
          <a:ext cx="580009" cy="46292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13</xdr:col>
      <xdr:colOff>142880</xdr:colOff>
      <xdr:row>2</xdr:row>
      <xdr:rowOff>107162</xdr:rowOff>
    </xdr:from>
    <xdr:to>
      <xdr:col>23</xdr:col>
      <xdr:colOff>166689</xdr:colOff>
      <xdr:row>4</xdr:row>
      <xdr:rowOff>0</xdr:rowOff>
    </xdr:to>
    <xdr:cxnSp macro="">
      <xdr:nvCxnSpPr>
        <xdr:cNvPr id="69" name="カギ線コネクタ 68"/>
        <xdr:cNvCxnSpPr>
          <a:stCxn id="9" idx="0"/>
        </xdr:cNvCxnSpPr>
      </xdr:nvCxnSpPr>
      <xdr:spPr>
        <a:xfrm rot="5400000" flipH="1" flipV="1">
          <a:off x="3899303" y="-529823"/>
          <a:ext cx="226213" cy="2166934"/>
        </a:xfrm>
        <a:prstGeom prst="bentConnector2">
          <a:avLst/>
        </a:prstGeom>
        <a:ln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75</xdr:col>
      <xdr:colOff>19047</xdr:colOff>
      <xdr:row>14</xdr:row>
      <xdr:rowOff>76200</xdr:rowOff>
    </xdr:from>
    <xdr:ext cx="1492653" cy="275717"/>
    <xdr:sp macro="" textlink="$A$44">
      <xdr:nvSpPr>
        <xdr:cNvPr id="70" name="テキスト ボックス 69"/>
        <xdr:cNvSpPr txBox="1"/>
      </xdr:nvSpPr>
      <xdr:spPr>
        <a:xfrm>
          <a:off x="15211422" y="2409825"/>
          <a:ext cx="149265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indent="0"/>
          <a:fld id="{6F2F2581-8832-4BFC-B51C-AF3FA28DA06E}" type="TxLink">
            <a:rPr lang="en-US" alt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ea typeface="ＭＳ Ｐゴシック"/>
              <a:cs typeface="Calibri" panose="020F0502020204030204" pitchFamily="34" charset="0"/>
            </a:rPr>
            <a:pPr marL="0" indent="0"/>
            <a:t>[17]商品ページに戻る</a:t>
          </a:fld>
          <a:endParaRPr lang="en-US" sz="1100" b="0" i="0" u="none" strike="noStrike">
            <a:solidFill>
              <a:srgbClr val="000000"/>
            </a:solidFill>
            <a:latin typeface="Calibri" panose="020F0502020204030204" pitchFamily="34" charset="0"/>
            <a:ea typeface="ＭＳ Ｐゴシック"/>
            <a:cs typeface="Calibri" panose="020F0502020204030204" pitchFamily="34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1</xdr:row>
      <xdr:rowOff>85725</xdr:rowOff>
    </xdr:from>
    <xdr:to>
      <xdr:col>52</xdr:col>
      <xdr:colOff>128247</xdr:colOff>
      <xdr:row>24</xdr:row>
      <xdr:rowOff>58733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266700"/>
          <a:ext cx="10939122" cy="3916358"/>
        </a:xfrm>
        <a:prstGeom prst="rect">
          <a:avLst/>
        </a:prstGeom>
      </xdr:spPr>
    </xdr:pic>
    <xdr:clientData/>
  </xdr:twoCellAnchor>
  <xdr:twoCellAnchor>
    <xdr:from>
      <xdr:col>15</xdr:col>
      <xdr:colOff>9525</xdr:colOff>
      <xdr:row>13</xdr:row>
      <xdr:rowOff>114300</xdr:rowOff>
    </xdr:from>
    <xdr:to>
      <xdr:col>23</xdr:col>
      <xdr:colOff>104775</xdr:colOff>
      <xdr:row>17</xdr:row>
      <xdr:rowOff>114300</xdr:rowOff>
    </xdr:to>
    <xdr:sp macro="" textlink="画面遷移!A44">
      <xdr:nvSpPr>
        <xdr:cNvPr id="3" name="下矢印吹き出し 2"/>
        <xdr:cNvSpPr/>
      </xdr:nvSpPr>
      <xdr:spPr>
        <a:xfrm>
          <a:off x="3295650" y="2352675"/>
          <a:ext cx="1847850" cy="685800"/>
        </a:xfrm>
        <a:prstGeom prst="downArrowCallout">
          <a:avLst/>
        </a:prstGeom>
        <a:solidFill>
          <a:srgbClr val="FFFF00"/>
        </a:solidFill>
        <a:ln>
          <a:solidFill>
            <a:schemeClr val="accent2">
              <a:lumMod val="5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138CAFA4-8D78-471A-8CD2-6D3F1717F879}" type="TxLink">
            <a:rPr lang="en-US" altLang="en-US" sz="11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ctr"/>
            <a:t>[17]商品ページに戻る</a:t>
          </a:fld>
          <a:endParaRPr lang="en-US" sz="11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60</xdr:col>
      <xdr:colOff>196364</xdr:colOff>
      <xdr:row>37</xdr:row>
      <xdr:rowOff>123702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325" y="358734"/>
          <a:ext cx="13110779" cy="6185065"/>
        </a:xfrm>
        <a:prstGeom prst="rect">
          <a:avLst/>
        </a:prstGeom>
      </xdr:spPr>
    </xdr:pic>
    <xdr:clientData/>
  </xdr:twoCellAnchor>
  <xdr:twoCellAnchor>
    <xdr:from>
      <xdr:col>46</xdr:col>
      <xdr:colOff>133227</xdr:colOff>
      <xdr:row>11</xdr:row>
      <xdr:rowOff>74222</xdr:rowOff>
    </xdr:from>
    <xdr:to>
      <xdr:col>54</xdr:col>
      <xdr:colOff>91540</xdr:colOff>
      <xdr:row>15</xdr:row>
      <xdr:rowOff>74222</xdr:rowOff>
    </xdr:to>
    <xdr:sp macro="" textlink="画面遷移!A28">
      <xdr:nvSpPr>
        <xdr:cNvPr id="3" name="下矢印吹き出し 2"/>
        <xdr:cNvSpPr/>
      </xdr:nvSpPr>
      <xdr:spPr>
        <a:xfrm>
          <a:off x="10375695" y="1991592"/>
          <a:ext cx="1739611" cy="692727"/>
        </a:xfrm>
        <a:prstGeom prst="downArrowCallout">
          <a:avLst/>
        </a:prstGeom>
        <a:solidFill>
          <a:srgbClr val="FFFF00"/>
        </a:solidFill>
        <a:ln>
          <a:solidFill>
            <a:schemeClr val="accent2">
              <a:lumMod val="5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704DD46C-385C-44E5-BB20-57B2B50EB29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[1]カート追加</a:t>
          </a:fld>
          <a:endParaRPr lang="en-US" sz="16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199718</xdr:colOff>
      <xdr:row>2</xdr:row>
      <xdr:rowOff>76813</xdr:rowOff>
    </xdr:from>
    <xdr:to>
      <xdr:col>62</xdr:col>
      <xdr:colOff>138267</xdr:colOff>
      <xdr:row>43</xdr:row>
      <xdr:rowOff>61451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799" y="430160"/>
          <a:ext cx="13058468" cy="6913307"/>
        </a:xfrm>
        <a:prstGeom prst="rect">
          <a:avLst/>
        </a:prstGeom>
      </xdr:spPr>
    </xdr:pic>
    <xdr:clientData/>
  </xdr:twoCellAnchor>
  <xdr:twoCellAnchor>
    <xdr:from>
      <xdr:col>50</xdr:col>
      <xdr:colOff>112763</xdr:colOff>
      <xdr:row>10</xdr:row>
      <xdr:rowOff>133965</xdr:rowOff>
    </xdr:from>
    <xdr:to>
      <xdr:col>57</xdr:col>
      <xdr:colOff>69567</xdr:colOff>
      <xdr:row>14</xdr:row>
      <xdr:rowOff>133965</xdr:rowOff>
    </xdr:to>
    <xdr:sp macro="" textlink="画面遷移!A29">
      <xdr:nvSpPr>
        <xdr:cNvPr id="3" name="下矢印吹き出し 2"/>
        <xdr:cNvSpPr/>
      </xdr:nvSpPr>
      <xdr:spPr>
        <a:xfrm>
          <a:off x="9852265" y="1803594"/>
          <a:ext cx="1320333" cy="667852"/>
        </a:xfrm>
        <a:prstGeom prst="downArrowCallout">
          <a:avLst/>
        </a:prstGeom>
        <a:solidFill>
          <a:srgbClr val="FFFF00"/>
        </a:solidFill>
        <a:ln>
          <a:solidFill>
            <a:schemeClr val="accent2">
              <a:lumMod val="5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CFB70806-2504-48BC-9E04-406D5B3277D5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[2]ログイン画面への遷移</a:t>
          </a:fld>
          <a:endParaRPr lang="en-US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48</xdr:col>
      <xdr:colOff>74049</xdr:colOff>
      <xdr:row>19</xdr:row>
      <xdr:rowOff>0</xdr:rowOff>
    </xdr:from>
    <xdr:to>
      <xdr:col>58</xdr:col>
      <xdr:colOff>74049</xdr:colOff>
      <xdr:row>23</xdr:row>
      <xdr:rowOff>1</xdr:rowOff>
    </xdr:to>
    <xdr:sp macro="" textlink="画面遷移!A32">
      <xdr:nvSpPr>
        <xdr:cNvPr id="5" name="下矢印吹き出し 4"/>
        <xdr:cNvSpPr/>
      </xdr:nvSpPr>
      <xdr:spPr>
        <a:xfrm>
          <a:off x="10397920" y="3226210"/>
          <a:ext cx="2150806" cy="675968"/>
        </a:xfrm>
        <a:prstGeom prst="downArrowCallout">
          <a:avLst/>
        </a:prstGeom>
        <a:solidFill>
          <a:srgbClr val="FFFF00"/>
        </a:solidFill>
        <a:ln>
          <a:solidFill>
            <a:schemeClr val="accent2">
              <a:lumMod val="5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40C36CC6-68AC-40B9-AD5B-44BA0DF8F7C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[5]Amazon Payボタン押下</a:t>
          </a:fld>
          <a:endParaRPr lang="en-US" sz="16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2</xdr:row>
      <xdr:rowOff>57150</xdr:rowOff>
    </xdr:from>
    <xdr:to>
      <xdr:col>24</xdr:col>
      <xdr:colOff>202016</xdr:colOff>
      <xdr:row>35</xdr:row>
      <xdr:rowOff>30851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409575"/>
          <a:ext cx="4926416" cy="5631551"/>
        </a:xfrm>
        <a:prstGeom prst="rect">
          <a:avLst/>
        </a:prstGeom>
      </xdr:spPr>
    </xdr:pic>
    <xdr:clientData/>
  </xdr:twoCellAnchor>
  <xdr:twoCellAnchor>
    <xdr:from>
      <xdr:col>8</xdr:col>
      <xdr:colOff>171450</xdr:colOff>
      <xdr:row>16</xdr:row>
      <xdr:rowOff>28575</xdr:rowOff>
    </xdr:from>
    <xdr:to>
      <xdr:col>18</xdr:col>
      <xdr:colOff>95250</xdr:colOff>
      <xdr:row>20</xdr:row>
      <xdr:rowOff>28575</xdr:rowOff>
    </xdr:to>
    <xdr:sp macro="" textlink="画面遷移!A34">
      <xdr:nvSpPr>
        <xdr:cNvPr id="3" name="下矢印吹き出し 2"/>
        <xdr:cNvSpPr/>
      </xdr:nvSpPr>
      <xdr:spPr>
        <a:xfrm>
          <a:off x="1924050" y="2781300"/>
          <a:ext cx="2114550" cy="685800"/>
        </a:xfrm>
        <a:prstGeom prst="downArrowCallout">
          <a:avLst/>
        </a:prstGeom>
        <a:solidFill>
          <a:srgbClr val="FFFF00"/>
        </a:solidFill>
        <a:ln>
          <a:solidFill>
            <a:schemeClr val="accent2">
              <a:lumMod val="5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8D8EEEC2-AD53-49CE-9CD1-77132586681A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[7]ログインボタン押下</a:t>
          </a:fld>
          <a:endParaRPr lang="en-US" sz="16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3</xdr:row>
      <xdr:rowOff>0</xdr:rowOff>
    </xdr:from>
    <xdr:to>
      <xdr:col>50</xdr:col>
      <xdr:colOff>95251</xdr:colOff>
      <xdr:row>34</xdr:row>
      <xdr:rowOff>30079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875" y="523875"/>
          <a:ext cx="10144126" cy="5345029"/>
        </a:xfrm>
        <a:prstGeom prst="rect">
          <a:avLst/>
        </a:prstGeom>
      </xdr:spPr>
    </xdr:pic>
    <xdr:clientData/>
  </xdr:twoCellAnchor>
  <xdr:twoCellAnchor>
    <xdr:from>
      <xdr:col>7</xdr:col>
      <xdr:colOff>190500</xdr:colOff>
      <xdr:row>16</xdr:row>
      <xdr:rowOff>85725</xdr:rowOff>
    </xdr:from>
    <xdr:to>
      <xdr:col>16</xdr:col>
      <xdr:colOff>114300</xdr:colOff>
      <xdr:row>20</xdr:row>
      <xdr:rowOff>85725</xdr:rowOff>
    </xdr:to>
    <xdr:sp macro="" textlink="画面遷移!A35">
      <xdr:nvSpPr>
        <xdr:cNvPr id="3" name="下矢印吹き出し 2"/>
        <xdr:cNvSpPr/>
      </xdr:nvSpPr>
      <xdr:spPr>
        <a:xfrm>
          <a:off x="1724025" y="2838450"/>
          <a:ext cx="1895475" cy="685800"/>
        </a:xfrm>
        <a:prstGeom prst="downArrowCallout">
          <a:avLst/>
        </a:prstGeom>
        <a:solidFill>
          <a:srgbClr val="FFFF00"/>
        </a:solidFill>
        <a:ln>
          <a:solidFill>
            <a:schemeClr val="accent2">
              <a:lumMod val="5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A99E817F-5CEF-40FC-A20E-1A1D806C08DA}" type="TxLink">
            <a:rPr lang="en-US" altLang="en-US" sz="11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ctr"/>
            <a:t>[8]続行ボタン押下</a:t>
          </a:fld>
          <a:endParaRPr lang="en-US" sz="11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11</xdr:col>
      <xdr:colOff>38101</xdr:colOff>
      <xdr:row>24</xdr:row>
      <xdr:rowOff>9525</xdr:rowOff>
    </xdr:from>
    <xdr:to>
      <xdr:col>20</xdr:col>
      <xdr:colOff>9526</xdr:colOff>
      <xdr:row>28</xdr:row>
      <xdr:rowOff>9525</xdr:rowOff>
    </xdr:to>
    <xdr:sp macro="" textlink="画面遷移!A33">
      <xdr:nvSpPr>
        <xdr:cNvPr id="4" name="下矢印吹き出し 3"/>
        <xdr:cNvSpPr/>
      </xdr:nvSpPr>
      <xdr:spPr>
        <a:xfrm>
          <a:off x="2447926" y="4133850"/>
          <a:ext cx="1943100" cy="685800"/>
        </a:xfrm>
        <a:prstGeom prst="downArrowCallout">
          <a:avLst/>
        </a:prstGeom>
        <a:solidFill>
          <a:srgbClr val="FFFF00"/>
        </a:solidFill>
        <a:ln>
          <a:solidFill>
            <a:schemeClr val="accent2">
              <a:lumMod val="5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29E201E0-5B2D-416A-B1FF-47C2E937BB47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[6]戻るリンク押下</a:t>
          </a:fld>
          <a:endParaRPr lang="en-US" sz="16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25</xdr:col>
      <xdr:colOff>47626</xdr:colOff>
      <xdr:row>6</xdr:row>
      <xdr:rowOff>119063</xdr:rowOff>
    </xdr:from>
    <xdr:to>
      <xdr:col>28</xdr:col>
      <xdr:colOff>202406</xdr:colOff>
      <xdr:row>11</xdr:row>
      <xdr:rowOff>820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05439" y="1131094"/>
          <a:ext cx="797717" cy="7151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1</xdr:row>
      <xdr:rowOff>76200</xdr:rowOff>
    </xdr:from>
    <xdr:to>
      <xdr:col>52</xdr:col>
      <xdr:colOff>23406</xdr:colOff>
      <xdr:row>34</xdr:row>
      <xdr:rowOff>40372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254794"/>
          <a:ext cx="10539006" cy="5464859"/>
        </a:xfrm>
        <a:prstGeom prst="rect">
          <a:avLst/>
        </a:prstGeom>
      </xdr:spPr>
    </xdr:pic>
    <xdr:clientData/>
  </xdr:twoCellAnchor>
  <xdr:twoCellAnchor>
    <xdr:from>
      <xdr:col>26</xdr:col>
      <xdr:colOff>28575</xdr:colOff>
      <xdr:row>18</xdr:row>
      <xdr:rowOff>142875</xdr:rowOff>
    </xdr:from>
    <xdr:to>
      <xdr:col>36</xdr:col>
      <xdr:colOff>123825</xdr:colOff>
      <xdr:row>22</xdr:row>
      <xdr:rowOff>142875</xdr:rowOff>
    </xdr:to>
    <xdr:sp macro="" textlink="画面遷移!A36">
      <xdr:nvSpPr>
        <xdr:cNvPr id="3" name="下矢印吹き出し 2"/>
        <xdr:cNvSpPr/>
      </xdr:nvSpPr>
      <xdr:spPr>
        <a:xfrm>
          <a:off x="5724525" y="3238500"/>
          <a:ext cx="2286000" cy="685800"/>
        </a:xfrm>
        <a:prstGeom prst="downArrowCallout">
          <a:avLst/>
        </a:prstGeom>
        <a:solidFill>
          <a:srgbClr val="FFFF00"/>
        </a:solidFill>
        <a:ln>
          <a:solidFill>
            <a:schemeClr val="accent2">
              <a:lumMod val="5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99015852-810C-4860-9D81-F1125D2A3D0A}" type="TxLink">
            <a:rPr lang="en-US" altLang="en-US" sz="11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ctr"/>
            <a:t>[9]選択した内容の変更</a:t>
          </a:fld>
          <a:endParaRPr lang="en-US" sz="11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40</xdr:col>
      <xdr:colOff>161926</xdr:colOff>
      <xdr:row>16</xdr:row>
      <xdr:rowOff>95250</xdr:rowOff>
    </xdr:from>
    <xdr:to>
      <xdr:col>46</xdr:col>
      <xdr:colOff>200026</xdr:colOff>
      <xdr:row>20</xdr:row>
      <xdr:rowOff>95250</xdr:rowOff>
    </xdr:to>
    <xdr:sp macro="" textlink="画面遷移!A37">
      <xdr:nvSpPr>
        <xdr:cNvPr id="4" name="下矢印吹き出し 3"/>
        <xdr:cNvSpPr/>
      </xdr:nvSpPr>
      <xdr:spPr>
        <a:xfrm>
          <a:off x="8924926" y="2847975"/>
          <a:ext cx="1352550" cy="685800"/>
        </a:xfrm>
        <a:prstGeom prst="downArrowCallout">
          <a:avLst/>
        </a:prstGeom>
        <a:solidFill>
          <a:srgbClr val="FFFF00"/>
        </a:solidFill>
        <a:ln>
          <a:solidFill>
            <a:schemeClr val="accent2">
              <a:lumMod val="5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8C624271-1D48-4FE5-9ED1-6440FDC243CB}" type="TxLink">
            <a:rPr lang="en-US" altLang="en-US" sz="11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ctr"/>
            <a:t>[10]注文確定</a:t>
          </a:fld>
          <a:endParaRPr lang="en-US" sz="11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26</xdr:col>
      <xdr:colOff>28575</xdr:colOff>
      <xdr:row>26</xdr:row>
      <xdr:rowOff>85725</xdr:rowOff>
    </xdr:from>
    <xdr:to>
      <xdr:col>36</xdr:col>
      <xdr:colOff>123825</xdr:colOff>
      <xdr:row>30</xdr:row>
      <xdr:rowOff>85725</xdr:rowOff>
    </xdr:to>
    <xdr:sp macro="" textlink="画面遷移!A36">
      <xdr:nvSpPr>
        <xdr:cNvPr id="8" name="下矢印吹き出し 7"/>
        <xdr:cNvSpPr/>
      </xdr:nvSpPr>
      <xdr:spPr>
        <a:xfrm>
          <a:off x="5724525" y="4552950"/>
          <a:ext cx="2286000" cy="685800"/>
        </a:xfrm>
        <a:prstGeom prst="downArrowCallout">
          <a:avLst/>
        </a:prstGeom>
        <a:solidFill>
          <a:srgbClr val="FFFF00"/>
        </a:solidFill>
        <a:ln>
          <a:solidFill>
            <a:schemeClr val="accent2">
              <a:lumMod val="5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99015852-810C-4860-9D81-F1125D2A3D0A}" type="TxLink">
            <a:rPr lang="en-US" altLang="en-US" sz="11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ctr"/>
            <a:t>[9]選択した内容の変更</a:t>
          </a:fld>
          <a:endParaRPr lang="en-US" sz="11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 editAs="oneCell">
    <xdr:from>
      <xdr:col>65</xdr:col>
      <xdr:colOff>134041</xdr:colOff>
      <xdr:row>26</xdr:row>
      <xdr:rowOff>149165</xdr:rowOff>
    </xdr:from>
    <xdr:to>
      <xdr:col>95</xdr:col>
      <xdr:colOff>175966</xdr:colOff>
      <xdr:row>57</xdr:row>
      <xdr:rowOff>20892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50174" y="4527071"/>
          <a:ext cx="5864755" cy="492896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44</xdr:col>
      <xdr:colOff>132333</xdr:colOff>
      <xdr:row>35</xdr:row>
      <xdr:rowOff>8738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381000"/>
          <a:ext cx="8133333" cy="6295238"/>
        </a:xfrm>
        <a:prstGeom prst="rect">
          <a:avLst/>
        </a:prstGeom>
      </xdr:spPr>
    </xdr:pic>
    <xdr:clientData/>
  </xdr:twoCellAnchor>
  <xdr:twoCellAnchor>
    <xdr:from>
      <xdr:col>51</xdr:col>
      <xdr:colOff>152400</xdr:colOff>
      <xdr:row>2</xdr:row>
      <xdr:rowOff>19050</xdr:rowOff>
    </xdr:from>
    <xdr:to>
      <xdr:col>61</xdr:col>
      <xdr:colOff>19050</xdr:colOff>
      <xdr:row>6</xdr:row>
      <xdr:rowOff>19050</xdr:rowOff>
    </xdr:to>
    <xdr:sp macro="" textlink="画面遷移!A40">
      <xdr:nvSpPr>
        <xdr:cNvPr id="4" name="下矢印吹き出し 3"/>
        <xdr:cNvSpPr/>
      </xdr:nvSpPr>
      <xdr:spPr>
        <a:xfrm>
          <a:off x="11325225" y="371475"/>
          <a:ext cx="2057400" cy="685800"/>
        </a:xfrm>
        <a:prstGeom prst="downArrowCallout">
          <a:avLst/>
        </a:prstGeom>
        <a:solidFill>
          <a:srgbClr val="FFFF00"/>
        </a:solidFill>
        <a:ln>
          <a:solidFill>
            <a:schemeClr val="accent2">
              <a:lumMod val="5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AEF16877-7D9D-434D-A6F3-3416AC8F356A}" type="TxLink">
            <a:rPr lang="en-US" altLang="en-US" sz="11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ctr"/>
            <a:t>[13]Amazon Pay処理完了</a:t>
          </a:fld>
          <a:endParaRPr lang="en-US" sz="11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43</xdr:col>
      <xdr:colOff>171450</xdr:colOff>
      <xdr:row>2</xdr:row>
      <xdr:rowOff>19050</xdr:rowOff>
    </xdr:from>
    <xdr:to>
      <xdr:col>51</xdr:col>
      <xdr:colOff>47625</xdr:colOff>
      <xdr:row>6</xdr:row>
      <xdr:rowOff>19050</xdr:rowOff>
    </xdr:to>
    <xdr:sp macro="" textlink="画面遷移!A38">
      <xdr:nvSpPr>
        <xdr:cNvPr id="5" name="下矢印吹き出し 4"/>
        <xdr:cNvSpPr/>
      </xdr:nvSpPr>
      <xdr:spPr>
        <a:xfrm>
          <a:off x="9591675" y="371475"/>
          <a:ext cx="1628775" cy="685800"/>
        </a:xfrm>
        <a:prstGeom prst="downArrowCallout">
          <a:avLst/>
        </a:prstGeom>
        <a:solidFill>
          <a:srgbClr val="FFFF00"/>
        </a:solidFill>
        <a:ln>
          <a:solidFill>
            <a:schemeClr val="accent2">
              <a:lumMod val="5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66FEF304-402B-42D0-B8EF-F49BEAE61601}" type="TxLink">
            <a:rPr lang="en-US" altLang="en-US" sz="11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ctr"/>
            <a:t>[11]決済失敗</a:t>
          </a:fld>
          <a:endParaRPr lang="en-US" sz="11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 editAs="oneCell">
    <xdr:from>
      <xdr:col>21</xdr:col>
      <xdr:colOff>71437</xdr:colOff>
      <xdr:row>4</xdr:row>
      <xdr:rowOff>154781</xdr:rowOff>
    </xdr:from>
    <xdr:to>
      <xdr:col>24</xdr:col>
      <xdr:colOff>107156</xdr:colOff>
      <xdr:row>8</xdr:row>
      <xdr:rowOff>96481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000" y="833437"/>
          <a:ext cx="678656" cy="6084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35719</xdr:colOff>
      <xdr:row>2</xdr:row>
      <xdr:rowOff>0</xdr:rowOff>
    </xdr:from>
    <xdr:to>
      <xdr:col>45</xdr:col>
      <xdr:colOff>129957</xdr:colOff>
      <xdr:row>45</xdr:row>
      <xdr:rowOff>46595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8657" y="345281"/>
          <a:ext cx="9095363" cy="7214158"/>
        </a:xfrm>
        <a:prstGeom prst="rect">
          <a:avLst/>
        </a:prstGeom>
      </xdr:spPr>
    </xdr:pic>
    <xdr:clientData/>
  </xdr:twoCellAnchor>
  <xdr:twoCellAnchor>
    <xdr:from>
      <xdr:col>8</xdr:col>
      <xdr:colOff>95250</xdr:colOff>
      <xdr:row>38</xdr:row>
      <xdr:rowOff>104775</xdr:rowOff>
    </xdr:from>
    <xdr:to>
      <xdr:col>17</xdr:col>
      <xdr:colOff>47625</xdr:colOff>
      <xdr:row>42</xdr:row>
      <xdr:rowOff>104775</xdr:rowOff>
    </xdr:to>
    <xdr:sp macro="" textlink="画面遷移!A39">
      <xdr:nvSpPr>
        <xdr:cNvPr id="3" name="下矢印吹き出し 2"/>
        <xdr:cNvSpPr/>
      </xdr:nvSpPr>
      <xdr:spPr>
        <a:xfrm>
          <a:off x="1847850" y="6629400"/>
          <a:ext cx="1924050" cy="685800"/>
        </a:xfrm>
        <a:prstGeom prst="downArrowCallout">
          <a:avLst/>
        </a:prstGeom>
        <a:solidFill>
          <a:srgbClr val="FFFF00"/>
        </a:solidFill>
        <a:ln>
          <a:solidFill>
            <a:schemeClr val="accent2">
              <a:lumMod val="5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0F20BF59-4A50-48EB-AB37-B16C03CFAF0C}" type="TxLink">
            <a:rPr lang="en-US" altLang="en-US" sz="11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ctr"/>
            <a:t>[12]再選択後</a:t>
          </a:fld>
          <a:endParaRPr lang="en-US" sz="11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18</xdr:col>
      <xdr:colOff>85724</xdr:colOff>
      <xdr:row>38</xdr:row>
      <xdr:rowOff>104775</xdr:rowOff>
    </xdr:from>
    <xdr:to>
      <xdr:col>26</xdr:col>
      <xdr:colOff>171449</xdr:colOff>
      <xdr:row>42</xdr:row>
      <xdr:rowOff>104775</xdr:rowOff>
    </xdr:to>
    <xdr:sp macro="" textlink="画面遷移!A41">
      <xdr:nvSpPr>
        <xdr:cNvPr id="4" name="下矢印吹き出し 3"/>
        <xdr:cNvSpPr/>
      </xdr:nvSpPr>
      <xdr:spPr>
        <a:xfrm>
          <a:off x="4029074" y="6629400"/>
          <a:ext cx="1838325" cy="685800"/>
        </a:xfrm>
        <a:prstGeom prst="downArrowCallout">
          <a:avLst/>
        </a:prstGeom>
        <a:solidFill>
          <a:srgbClr val="FFFF00"/>
        </a:solidFill>
        <a:ln>
          <a:solidFill>
            <a:schemeClr val="accent2">
              <a:lumMod val="5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ECAAB811-27B6-4423-9EB8-6DF991E46BFC}" type="TxLink">
            <a:rPr lang="en-US" altLang="en-US" sz="11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ctr"/>
            <a:t>[14]購入者キャンセル</a:t>
          </a:fld>
          <a:endParaRPr lang="en-US" sz="11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 editAs="oneCell">
    <xdr:from>
      <xdr:col>22</xdr:col>
      <xdr:colOff>71437</xdr:colOff>
      <xdr:row>4</xdr:row>
      <xdr:rowOff>83344</xdr:rowOff>
    </xdr:from>
    <xdr:to>
      <xdr:col>25</xdr:col>
      <xdr:colOff>95248</xdr:colOff>
      <xdr:row>8</xdr:row>
      <xdr:rowOff>14369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86312" y="762000"/>
          <a:ext cx="666749" cy="5977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65</xdr:col>
      <xdr:colOff>35716</xdr:colOff>
      <xdr:row>16</xdr:row>
      <xdr:rowOff>91868</xdr:rowOff>
    </xdr:from>
    <xdr:to>
      <xdr:col>101</xdr:col>
      <xdr:colOff>32293</xdr:colOff>
      <xdr:row>51</xdr:row>
      <xdr:rowOff>101026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6029" y="2770774"/>
          <a:ext cx="7711827" cy="5843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mazonpaycheckoutintegrationguide.s3.amazonaws.com/amazon-pay-checkout/add-the-amazon-pay-button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amazonpaycheckoutintegrationguide.s3.amazonaws.com/amazon-pay-checkout/display-shipping-payment-info.html" TargetMode="External"/><Relationship Id="rId1" Type="http://schemas.openxmlformats.org/officeDocument/2006/relationships/hyperlink" Target="http://amazonpaycheckoutintegrationguide.s3.amazonaws.com/amazon-pay-checkout/get-checkout-info.html" TargetMode="External"/><Relationship Id="rId4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D44"/>
  <sheetViews>
    <sheetView tabSelected="1" zoomScale="80" zoomScaleNormal="80" workbookViewId="0">
      <selection activeCell="AC31" sqref="AC31"/>
    </sheetView>
  </sheetViews>
  <sheetFormatPr defaultColWidth="2.875" defaultRowHeight="12.9" x14ac:dyDescent="0.15"/>
  <cols>
    <col min="1" max="1" width="2.75" style="1" customWidth="1"/>
    <col min="2" max="40" width="2.875" style="1"/>
    <col min="41" max="41" width="2.875" style="1" customWidth="1"/>
    <col min="42" max="16384" width="2.875" style="1"/>
  </cols>
  <sheetData>
    <row r="1" spans="1:82" x14ac:dyDescent="0.15">
      <c r="A1" s="11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3"/>
    </row>
    <row r="2" spans="1:82" ht="13.6" x14ac:dyDescent="0.15">
      <c r="A2" s="1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15"/>
    </row>
    <row r="3" spans="1:82" ht="13.6" x14ac:dyDescent="0.15">
      <c r="A3" s="1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15"/>
    </row>
    <row r="4" spans="1:82" ht="13.6" x14ac:dyDescent="0.15">
      <c r="A4" s="1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15"/>
    </row>
    <row r="5" spans="1:82" ht="13.6" x14ac:dyDescent="0.15">
      <c r="A5" s="1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15"/>
    </row>
    <row r="6" spans="1:82" ht="13.6" x14ac:dyDescent="0.15">
      <c r="A6" s="1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15"/>
    </row>
    <row r="7" spans="1:82" ht="13.6" x14ac:dyDescent="0.15">
      <c r="A7" s="1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15"/>
    </row>
    <row r="8" spans="1:82" ht="13.6" x14ac:dyDescent="0.15">
      <c r="A8" s="1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15"/>
    </row>
    <row r="9" spans="1:82" ht="13.6" x14ac:dyDescent="0.15">
      <c r="A9" s="1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15"/>
    </row>
    <row r="10" spans="1:82" ht="13.6" x14ac:dyDescent="0.15">
      <c r="A10" s="1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15"/>
    </row>
    <row r="11" spans="1:82" ht="13.6" x14ac:dyDescent="0.15">
      <c r="A11" s="1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15"/>
    </row>
    <row r="12" spans="1:82" ht="13.6" x14ac:dyDescent="0.15">
      <c r="A12" s="1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15"/>
    </row>
    <row r="13" spans="1:82" ht="13.6" x14ac:dyDescent="0.15">
      <c r="A13" s="1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15"/>
    </row>
    <row r="14" spans="1:82" ht="13.6" x14ac:dyDescent="0.15">
      <c r="A14" s="1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15"/>
    </row>
    <row r="15" spans="1:82" ht="13.6" x14ac:dyDescent="0.15">
      <c r="A15" s="1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15"/>
    </row>
    <row r="16" spans="1:82" ht="13.6" x14ac:dyDescent="0.15">
      <c r="A16" s="1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15"/>
    </row>
    <row r="17" spans="1:82" ht="13.6" x14ac:dyDescent="0.15">
      <c r="A17" s="1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15"/>
    </row>
    <row r="18" spans="1:82" ht="13.6" x14ac:dyDescent="0.15">
      <c r="A18" s="1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15"/>
    </row>
    <row r="19" spans="1:82" ht="13.6" x14ac:dyDescent="0.15">
      <c r="A19" s="1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15"/>
    </row>
    <row r="20" spans="1:82" ht="13.6" x14ac:dyDescent="0.15">
      <c r="A20" s="1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15"/>
    </row>
    <row r="21" spans="1:82" ht="13.6" x14ac:dyDescent="0.15">
      <c r="A21" s="1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15"/>
    </row>
    <row r="22" spans="1:82" ht="13.6" x14ac:dyDescent="0.15">
      <c r="A22" s="1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15"/>
    </row>
    <row r="23" spans="1:82" ht="13.6" x14ac:dyDescent="0.15">
      <c r="A23" s="1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15"/>
    </row>
    <row r="24" spans="1:82" ht="13.6" x14ac:dyDescent="0.15">
      <c r="A24" s="1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15"/>
    </row>
    <row r="25" spans="1:82" ht="14.3" thickBot="1" x14ac:dyDescent="0.2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8"/>
    </row>
    <row r="27" spans="1:82" ht="19.55" customHeight="1" x14ac:dyDescent="0.15">
      <c r="D27" s="21" t="s">
        <v>20</v>
      </c>
    </row>
    <row r="28" spans="1:82" ht="16.5" customHeight="1" x14ac:dyDescent="0.15">
      <c r="A28" s="20" t="str">
        <f>"[" &amp; ROW()-27 &amp; "]"&amp;"カート追加"</f>
        <v>[1]カート追加</v>
      </c>
      <c r="D28" s="19" t="str">
        <f>HYPERLINK("#'(a)'!A10","(a) 商品ページ")</f>
        <v>(a) 商品ページ</v>
      </c>
    </row>
    <row r="29" spans="1:82" ht="16.5" customHeight="1" x14ac:dyDescent="0.15">
      <c r="A29" s="20" t="str">
        <f>"[" &amp; ROW()-27 &amp; "]"&amp;"ログイン画面への遷移"</f>
        <v>[2]ログイン画面への遷移</v>
      </c>
      <c r="D29" s="19" t="str">
        <f>HYPERLINK("#'(b)'!A1","(b) カートページ")</f>
        <v>(b) カートページ</v>
      </c>
    </row>
    <row r="30" spans="1:82" ht="16.5" customHeight="1" x14ac:dyDescent="0.15">
      <c r="A30" s="20" t="str">
        <f>"[" &amp; ROW()-27 &amp; "]"&amp;"既存ボタンを押下"</f>
        <v>[3]既存ボタンを押下</v>
      </c>
      <c r="D30" s="19" t="str">
        <f>HYPERLINK("#'(c)'!A1","(c) ログイン画面")</f>
        <v>(c) ログイン画面</v>
      </c>
    </row>
    <row r="31" spans="1:82" ht="16.5" customHeight="1" x14ac:dyDescent="0.15">
      <c r="A31" s="20" t="str">
        <f>"[" &amp; ROW()-27 &amp; "]"&amp;"Amazon Payボタン押下"</f>
        <v>[4]Amazon Payボタン押下</v>
      </c>
      <c r="D31" s="19" t="str">
        <f>HYPERLINK("#'(d)'!A1","(d) Amazon Pay以外の注文確認ページ")</f>
        <v>(d) Amazon Pay以外の注文確認ページ</v>
      </c>
    </row>
    <row r="32" spans="1:82" ht="16.5" customHeight="1" x14ac:dyDescent="0.15">
      <c r="A32" s="20" t="str">
        <f>"[" &amp; ROW()-27 &amp; "]"&amp;"Amazon Payボタン押下"</f>
        <v>[5]Amazon Payボタン押下</v>
      </c>
      <c r="D32" s="19" t="str">
        <f>HYPERLINK("#'(e)'!A1","(e) Amazon Payのログイン画面")</f>
        <v>(e) Amazon Payのログイン画面</v>
      </c>
    </row>
    <row r="33" spans="1:4" ht="16.5" customHeight="1" x14ac:dyDescent="0.15">
      <c r="A33" s="20" t="str">
        <f>"[" &amp; ROW()-27 &amp; "]"&amp;"戻るリンク押下"</f>
        <v>[6]戻るリンク押下</v>
      </c>
      <c r="D33" s="19" t="str">
        <f>HYPERLINK("#'(f)'!A1","(f) Amazon Payのお届け先 / 支払い方法選択画面")</f>
        <v>(f) Amazon Payのお届け先 / 支払い方法選択画面</v>
      </c>
    </row>
    <row r="34" spans="1:4" ht="16.5" customHeight="1" x14ac:dyDescent="0.15">
      <c r="A34" s="20" t="str">
        <f>"[" &amp; ROW()-27 &amp; "]"&amp;"ログインボタン押下"</f>
        <v>[7]ログインボタン押下</v>
      </c>
      <c r="D34" s="19" t="str">
        <f>HYPERLINK("#'(g)'!A1","(g) 注文確認ページ")</f>
        <v>(g) 注文確認ページ</v>
      </c>
    </row>
    <row r="35" spans="1:4" ht="16.5" customHeight="1" x14ac:dyDescent="0.15">
      <c r="A35" s="20" t="str">
        <f>"[" &amp; ROW()-27 &amp; "]"&amp;"続行ボタン押下"</f>
        <v>[8]続行ボタン押下</v>
      </c>
      <c r="D35" s="19" t="str">
        <f>HYPERLINK("#'(h)'!A1","(h) Amazon Pay 決済処理ページ (スピナーページ)")</f>
        <v>(h) Amazon Pay 決済処理ページ (スピナーページ)</v>
      </c>
    </row>
    <row r="36" spans="1:4" ht="16.5" customHeight="1" x14ac:dyDescent="0.15">
      <c r="A36" s="20" t="str">
        <f>"[" &amp; ROW()-27 &amp; "]"&amp;"選択した内容の変更"</f>
        <v>[9]選択した内容の変更</v>
      </c>
      <c r="D36" s="19" t="str">
        <f>HYPERLINK("#'(i)'!A1","(i) Amazon Pay 支払い方法再選択ページ")</f>
        <v>(i) Amazon Pay 支払い方法再選択ページ</v>
      </c>
    </row>
    <row r="37" spans="1:4" ht="16.5" customHeight="1" x14ac:dyDescent="0.15">
      <c r="A37" s="20" t="str">
        <f>"[" &amp; ROW()-27 &amp; "]"&amp;"注文確定"</f>
        <v>[10]注文確定</v>
      </c>
      <c r="D37" s="19" t="str">
        <f>HYPERLINK("#'(j)'!A1","(j) 処理結果判定ロジック")</f>
        <v>(j) 処理結果判定ロジック</v>
      </c>
    </row>
    <row r="38" spans="1:4" ht="16.5" customHeight="1" x14ac:dyDescent="0.15">
      <c r="A38" s="20" t="str">
        <f>"[" &amp; ROW()-27 &amp; "]"&amp;"決済失敗"</f>
        <v>[11]決済失敗</v>
      </c>
      <c r="D38" s="19" t="str">
        <f>HYPERLINK("#'(k)'!A1","(k) 注文完了ページ")</f>
        <v>(k) 注文完了ページ</v>
      </c>
    </row>
    <row r="39" spans="1:4" ht="16.5" customHeight="1" x14ac:dyDescent="0.15">
      <c r="A39" s="20" t="str">
        <f>"[" &amp; ROW()-27 &amp; "]"&amp;"再選択後"</f>
        <v>[12]再選択後</v>
      </c>
    </row>
    <row r="40" spans="1:4" ht="16.5" customHeight="1" x14ac:dyDescent="0.15">
      <c r="A40" s="20" t="str">
        <f>"[" &amp; ROW()-27 &amp; "]"&amp;"Amazon Pay処理完了"</f>
        <v>[13]Amazon Pay処理完了</v>
      </c>
    </row>
    <row r="41" spans="1:4" ht="16.5" customHeight="1" x14ac:dyDescent="0.15">
      <c r="A41" s="20" t="str">
        <f>"[" &amp; ROW()-27 &amp; "]"&amp;"購入者キャンセル"</f>
        <v>[14]購入者キャンセル</v>
      </c>
    </row>
    <row r="42" spans="1:4" ht="16.5" customHeight="1" x14ac:dyDescent="0.15">
      <c r="A42" s="20" t="str">
        <f>"[" &amp; ROW()-27 &amp; "]"&amp;"stateがCompleted以外"</f>
        <v>[15]stateがCompleted以外</v>
      </c>
    </row>
    <row r="43" spans="1:4" ht="16.5" customHeight="1" x14ac:dyDescent="0.15">
      <c r="A43" s="20" t="str">
        <f>"[" &amp; ROW()-27 &amp; "]"&amp;"stateがCompleted"</f>
        <v>[16]stateがCompleted</v>
      </c>
    </row>
    <row r="44" spans="1:4" ht="16.5" customHeight="1" x14ac:dyDescent="0.15">
      <c r="A44" s="20" t="str">
        <f>"[" &amp; ROW()-27 &amp; "]"&amp;"商品ページに戻る"</f>
        <v>[17]商品ページに戻る</v>
      </c>
    </row>
  </sheetData>
  <phoneticPr fontId="1"/>
  <pageMargins left="0.7" right="0.7" top="0.75" bottom="0.75" header="0.3" footer="0.3"/>
  <pageSetup paperSize="8" scale="8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BN70"/>
  <sheetViews>
    <sheetView zoomScale="80" zoomScaleNormal="80" workbookViewId="0">
      <selection activeCell="BN5" sqref="BN5"/>
    </sheetView>
  </sheetViews>
  <sheetFormatPr defaultColWidth="2.875" defaultRowHeight="12.9" x14ac:dyDescent="0.15"/>
  <cols>
    <col min="1" max="16384" width="2.875" style="1"/>
  </cols>
  <sheetData>
    <row r="1" spans="2:66" ht="13.6" thickBot="1" x14ac:dyDescent="0.2">
      <c r="B1" s="1" t="s">
        <v>1</v>
      </c>
      <c r="BM1" s="1" t="s">
        <v>2</v>
      </c>
    </row>
    <row r="2" spans="2:66" ht="13.6" x14ac:dyDescent="0.1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3"/>
      <c r="BM2" s="1" t="str">
        <f>画面遷移!A39</f>
        <v>[12]再選択後</v>
      </c>
    </row>
    <row r="3" spans="2:66" x14ac:dyDescent="0.15">
      <c r="B3" s="1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15"/>
      <c r="BN3" s="1" t="s">
        <v>15</v>
      </c>
    </row>
    <row r="4" spans="2:66" ht="13.6" x14ac:dyDescent="0.15">
      <c r="B4" s="1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15"/>
      <c r="BN4" s="1" t="str">
        <f>"再処理に失敗した場合は、最後に辿った" &amp; 画面遷移!A31 &amp; "か"&amp;画面遷移!A32&amp;"に戻る。"</f>
        <v>再処理に失敗した場合は、最後に辿った[4]Amazon Payボタン押下か[5]Amazon Payボタン押下に戻る。</v>
      </c>
    </row>
    <row r="5" spans="2:66" ht="13.6" x14ac:dyDescent="0.15">
      <c r="B5" s="1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15"/>
    </row>
    <row r="6" spans="2:66" ht="13.6" x14ac:dyDescent="0.15">
      <c r="B6" s="1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15"/>
      <c r="BM6" s="1" t="str">
        <f>画面遷移!A41</f>
        <v>[14]購入者キャンセル</v>
      </c>
    </row>
    <row r="7" spans="2:66" x14ac:dyDescent="0.15">
      <c r="B7" s="1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  <c r="BN7" s="1" t="s">
        <v>19</v>
      </c>
    </row>
    <row r="8" spans="2:66" ht="13.6" x14ac:dyDescent="0.15">
      <c r="B8" s="1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15"/>
      <c r="BN8" s="1" t="str">
        <f>画面遷移!D37 &amp;"でstatusDetail.reasonCodeで判断して遷移を決める必要がある。"</f>
        <v>(j) 処理結果判定ロジックでstatusDetail.reasonCodeで判断して遷移を決める必要がある。</v>
      </c>
    </row>
    <row r="9" spans="2:66" ht="13.6" x14ac:dyDescent="0.15">
      <c r="B9" s="1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15"/>
    </row>
    <row r="10" spans="2:66" ht="13.6" x14ac:dyDescent="0.15">
      <c r="B10" s="1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15"/>
    </row>
    <row r="11" spans="2:66" ht="13.6" x14ac:dyDescent="0.15">
      <c r="B11" s="1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15"/>
    </row>
    <row r="12" spans="2:66" ht="13.6" x14ac:dyDescent="0.15">
      <c r="B12" s="1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15"/>
    </row>
    <row r="13" spans="2:66" ht="13.6" x14ac:dyDescent="0.15">
      <c r="B13" s="1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15"/>
    </row>
    <row r="14" spans="2:66" ht="13.6" x14ac:dyDescent="0.15">
      <c r="B14" s="1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15"/>
    </row>
    <row r="15" spans="2:66" ht="13.6" x14ac:dyDescent="0.15">
      <c r="B15" s="1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15"/>
    </row>
    <row r="16" spans="2:66" ht="13.6" x14ac:dyDescent="0.15">
      <c r="B16" s="1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15"/>
    </row>
    <row r="17" spans="2:63" ht="13.6" x14ac:dyDescent="0.15">
      <c r="B17" s="1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15"/>
    </row>
    <row r="18" spans="2:63" ht="13.6" x14ac:dyDescent="0.15">
      <c r="B18" s="1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15"/>
    </row>
    <row r="19" spans="2:63" ht="13.6" x14ac:dyDescent="0.15">
      <c r="B19" s="1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15"/>
    </row>
    <row r="20" spans="2:63" ht="13.6" x14ac:dyDescent="0.15">
      <c r="B20" s="1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15"/>
    </row>
    <row r="21" spans="2:63" ht="13.6" x14ac:dyDescent="0.15">
      <c r="B21" s="1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15"/>
    </row>
    <row r="22" spans="2:63" ht="13.6" x14ac:dyDescent="0.15">
      <c r="B22" s="1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15"/>
    </row>
    <row r="23" spans="2:63" ht="13.6" x14ac:dyDescent="0.15">
      <c r="B23" s="1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15"/>
    </row>
    <row r="24" spans="2:63" ht="13.6" x14ac:dyDescent="0.15">
      <c r="B24" s="1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15"/>
    </row>
    <row r="25" spans="2:63" ht="13.6" x14ac:dyDescent="0.15">
      <c r="B25" s="1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15"/>
    </row>
    <row r="26" spans="2:63" ht="13.6" x14ac:dyDescent="0.15">
      <c r="B26" s="1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15"/>
    </row>
    <row r="27" spans="2:63" ht="13.6" x14ac:dyDescent="0.15">
      <c r="B27" s="1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15"/>
    </row>
    <row r="28" spans="2:63" ht="13.6" x14ac:dyDescent="0.15">
      <c r="B28" s="1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15"/>
    </row>
    <row r="29" spans="2:63" ht="13.6" x14ac:dyDescent="0.15">
      <c r="B29" s="1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15"/>
    </row>
    <row r="30" spans="2:63" ht="13.6" x14ac:dyDescent="0.15">
      <c r="B30" s="1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15"/>
    </row>
    <row r="31" spans="2:63" ht="13.6" x14ac:dyDescent="0.15">
      <c r="B31" s="1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15"/>
    </row>
    <row r="32" spans="2:63" ht="13.6" x14ac:dyDescent="0.15">
      <c r="B32" s="1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15"/>
    </row>
    <row r="33" spans="2:63" ht="13.6" x14ac:dyDescent="0.15">
      <c r="B33" s="1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15"/>
    </row>
    <row r="34" spans="2:63" ht="13.6" x14ac:dyDescent="0.15">
      <c r="B34" s="1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15"/>
    </row>
    <row r="35" spans="2:63" ht="13.6" x14ac:dyDescent="0.15">
      <c r="B35" s="1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15"/>
    </row>
    <row r="36" spans="2:63" ht="13.6" x14ac:dyDescent="0.15">
      <c r="B36" s="1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15"/>
    </row>
    <row r="37" spans="2:63" ht="13.6" x14ac:dyDescent="0.15">
      <c r="B37" s="1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15"/>
    </row>
    <row r="38" spans="2:63" ht="13.6" x14ac:dyDescent="0.15">
      <c r="B38" s="1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15"/>
    </row>
    <row r="39" spans="2:63" ht="13.6" x14ac:dyDescent="0.15">
      <c r="B39" s="1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15"/>
    </row>
    <row r="40" spans="2:63" ht="13.6" x14ac:dyDescent="0.15">
      <c r="B40" s="1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15"/>
    </row>
    <row r="41" spans="2:63" ht="13.6" x14ac:dyDescent="0.15">
      <c r="B41" s="1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15"/>
    </row>
    <row r="42" spans="2:63" ht="13.6" x14ac:dyDescent="0.15">
      <c r="B42" s="1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15"/>
    </row>
    <row r="43" spans="2:63" x14ac:dyDescent="0.15">
      <c r="B43" s="1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15"/>
    </row>
    <row r="44" spans="2:63" x14ac:dyDescent="0.15">
      <c r="B44" s="1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15"/>
    </row>
    <row r="45" spans="2:63" x14ac:dyDescent="0.15">
      <c r="B45" s="1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15"/>
    </row>
    <row r="46" spans="2:63" x14ac:dyDescent="0.15">
      <c r="B46" s="1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15"/>
    </row>
    <row r="47" spans="2:63" x14ac:dyDescent="0.15">
      <c r="B47" s="1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15"/>
    </row>
    <row r="48" spans="2:63" x14ac:dyDescent="0.15">
      <c r="B48" s="1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15"/>
    </row>
    <row r="49" spans="2:63" x14ac:dyDescent="0.15">
      <c r="B49" s="1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15"/>
    </row>
    <row r="50" spans="2:63" x14ac:dyDescent="0.15">
      <c r="B50" s="1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15"/>
    </row>
    <row r="51" spans="2:63" x14ac:dyDescent="0.15">
      <c r="B51" s="1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15"/>
    </row>
    <row r="52" spans="2:63" x14ac:dyDescent="0.15">
      <c r="B52" s="1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15"/>
    </row>
    <row r="53" spans="2:63" x14ac:dyDescent="0.15">
      <c r="B53" s="1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15"/>
    </row>
    <row r="54" spans="2:63" x14ac:dyDescent="0.15">
      <c r="B54" s="1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15"/>
    </row>
    <row r="55" spans="2:63" x14ac:dyDescent="0.15">
      <c r="B55" s="1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15"/>
    </row>
    <row r="56" spans="2:63" x14ac:dyDescent="0.15">
      <c r="B56" s="1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15"/>
    </row>
    <row r="57" spans="2:63" x14ac:dyDescent="0.15">
      <c r="B57" s="1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15"/>
    </row>
    <row r="58" spans="2:63" x14ac:dyDescent="0.15">
      <c r="B58" s="1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15"/>
    </row>
    <row r="59" spans="2:63" x14ac:dyDescent="0.15">
      <c r="B59" s="1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15"/>
    </row>
    <row r="60" spans="2:63" x14ac:dyDescent="0.15">
      <c r="B60" s="1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15"/>
    </row>
    <row r="61" spans="2:63" x14ac:dyDescent="0.15">
      <c r="B61" s="1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15"/>
    </row>
    <row r="62" spans="2:63" x14ac:dyDescent="0.15">
      <c r="B62" s="1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15"/>
    </row>
    <row r="63" spans="2:63" x14ac:dyDescent="0.15">
      <c r="B63" s="14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15"/>
    </row>
    <row r="64" spans="2:63" x14ac:dyDescent="0.15">
      <c r="B64" s="14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15"/>
    </row>
    <row r="65" spans="2:63" x14ac:dyDescent="0.15">
      <c r="B65" s="1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15"/>
    </row>
    <row r="66" spans="2:63" x14ac:dyDescent="0.15">
      <c r="B66" s="14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15"/>
    </row>
    <row r="67" spans="2:63" x14ac:dyDescent="0.15">
      <c r="B67" s="14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15"/>
    </row>
    <row r="68" spans="2:63" x14ac:dyDescent="0.15">
      <c r="B68" s="14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15"/>
    </row>
    <row r="69" spans="2:63" x14ac:dyDescent="0.15">
      <c r="B69" s="14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15"/>
    </row>
    <row r="70" spans="2:63" ht="13.6" thickBot="1" x14ac:dyDescent="0.2"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8"/>
    </row>
  </sheetData>
  <phoneticPr fontId="1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BO70"/>
  <sheetViews>
    <sheetView zoomScale="80" zoomScaleNormal="80" workbookViewId="0">
      <selection activeCell="BV59" sqref="BV59"/>
    </sheetView>
  </sheetViews>
  <sheetFormatPr defaultColWidth="2.875" defaultRowHeight="12.9" x14ac:dyDescent="0.15"/>
  <cols>
    <col min="1" max="16384" width="2.875" style="1"/>
  </cols>
  <sheetData>
    <row r="1" spans="2:67" ht="13.6" thickBot="1" x14ac:dyDescent="0.2">
      <c r="B1" s="1" t="s">
        <v>1</v>
      </c>
      <c r="BM1" s="1" t="s">
        <v>2</v>
      </c>
    </row>
    <row r="2" spans="2:67" x14ac:dyDescent="0.1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3"/>
      <c r="BM2" s="1" t="s">
        <v>11</v>
      </c>
    </row>
    <row r="3" spans="2:67" x14ac:dyDescent="0.15">
      <c r="B3" s="14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4"/>
      <c r="BK3" s="15"/>
      <c r="BO3" s="1" t="s">
        <v>16</v>
      </c>
    </row>
    <row r="4" spans="2:67" x14ac:dyDescent="0.15">
      <c r="B4" s="14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7"/>
      <c r="BK4" s="15"/>
      <c r="BO4" s="1" t="s">
        <v>17</v>
      </c>
    </row>
    <row r="5" spans="2:67" x14ac:dyDescent="0.15">
      <c r="B5" s="14"/>
      <c r="C5" s="5"/>
      <c r="D5" s="6"/>
      <c r="E5" s="6" t="s">
        <v>29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7"/>
      <c r="BK5" s="15"/>
    </row>
    <row r="6" spans="2:67" ht="13.6" x14ac:dyDescent="0.15">
      <c r="B6" s="1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7"/>
      <c r="BK6" s="15"/>
    </row>
    <row r="7" spans="2:67" ht="13.6" x14ac:dyDescent="0.15">
      <c r="B7" s="14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7"/>
      <c r="BK7" s="15"/>
    </row>
    <row r="8" spans="2:67" ht="13.6" x14ac:dyDescent="0.15">
      <c r="B8" s="14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7"/>
      <c r="BK8" s="15"/>
    </row>
    <row r="9" spans="2:67" ht="13.6" x14ac:dyDescent="0.15">
      <c r="B9" s="14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10"/>
      <c r="BK9" s="15"/>
    </row>
    <row r="10" spans="2:67" ht="13.6" x14ac:dyDescent="0.15">
      <c r="B10" s="1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15"/>
    </row>
    <row r="11" spans="2:67" x14ac:dyDescent="0.15">
      <c r="B11" s="14"/>
      <c r="C11" s="6" t="s">
        <v>30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15"/>
    </row>
    <row r="12" spans="2:67" x14ac:dyDescent="0.15">
      <c r="B12" s="14"/>
      <c r="C12" s="6" t="s">
        <v>31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15"/>
    </row>
    <row r="13" spans="2:67" ht="13.6" x14ac:dyDescent="0.15">
      <c r="B13" s="1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15"/>
    </row>
    <row r="14" spans="2:67" x14ac:dyDescent="0.15">
      <c r="B14" s="14"/>
      <c r="C14" s="6" t="s">
        <v>32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 t="s">
        <v>18</v>
      </c>
      <c r="AF14" s="6"/>
      <c r="AG14" s="6" t="str">
        <f>画面遷移!A43</f>
        <v>[16]stateがCompleted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15"/>
    </row>
    <row r="15" spans="2:67" x14ac:dyDescent="0.15">
      <c r="B15" s="14"/>
      <c r="C15" s="6" t="s">
        <v>35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 t="s">
        <v>18</v>
      </c>
      <c r="AF15" s="6"/>
      <c r="AG15" s="6" t="str">
        <f>画面遷移!A42</f>
        <v>[15]stateがCompleted以外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15"/>
      <c r="BM15" s="1" t="s">
        <v>36</v>
      </c>
    </row>
    <row r="16" spans="2:67" ht="13.6" x14ac:dyDescent="0.15">
      <c r="B16" s="1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15"/>
    </row>
    <row r="17" spans="2:63" ht="13.6" x14ac:dyDescent="0.15">
      <c r="B17" s="1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15"/>
    </row>
    <row r="18" spans="2:63" ht="13.6" x14ac:dyDescent="0.15">
      <c r="B18" s="1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15"/>
    </row>
    <row r="19" spans="2:63" ht="13.6" x14ac:dyDescent="0.15">
      <c r="B19" s="1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15"/>
    </row>
    <row r="20" spans="2:63" ht="13.6" x14ac:dyDescent="0.15">
      <c r="B20" s="1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15"/>
    </row>
    <row r="21" spans="2:63" ht="13.6" x14ac:dyDescent="0.15">
      <c r="B21" s="1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15"/>
    </row>
    <row r="22" spans="2:63" ht="13.6" x14ac:dyDescent="0.15">
      <c r="B22" s="1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15"/>
    </row>
    <row r="23" spans="2:63" ht="13.6" x14ac:dyDescent="0.15">
      <c r="B23" s="1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15"/>
    </row>
    <row r="24" spans="2:63" ht="13.6" x14ac:dyDescent="0.15">
      <c r="B24" s="1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15"/>
    </row>
    <row r="25" spans="2:63" ht="13.6" x14ac:dyDescent="0.15">
      <c r="B25" s="1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15"/>
    </row>
    <row r="26" spans="2:63" ht="13.6" x14ac:dyDescent="0.15">
      <c r="B26" s="1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15"/>
    </row>
    <row r="27" spans="2:63" ht="13.6" x14ac:dyDescent="0.15">
      <c r="B27" s="1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15"/>
    </row>
    <row r="28" spans="2:63" ht="13.6" x14ac:dyDescent="0.15">
      <c r="B28" s="1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15"/>
    </row>
    <row r="29" spans="2:63" ht="13.6" x14ac:dyDescent="0.15">
      <c r="B29" s="1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15"/>
    </row>
    <row r="30" spans="2:63" ht="13.6" x14ac:dyDescent="0.15">
      <c r="B30" s="1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15"/>
    </row>
    <row r="31" spans="2:63" x14ac:dyDescent="0.15">
      <c r="B31" s="1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15"/>
    </row>
    <row r="32" spans="2:63" x14ac:dyDescent="0.15">
      <c r="B32" s="1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15"/>
    </row>
    <row r="33" spans="2:63" x14ac:dyDescent="0.15">
      <c r="B33" s="1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15"/>
    </row>
    <row r="34" spans="2:63" x14ac:dyDescent="0.15">
      <c r="B34" s="1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15"/>
    </row>
    <row r="35" spans="2:63" x14ac:dyDescent="0.15">
      <c r="B35" s="1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15"/>
    </row>
    <row r="36" spans="2:63" x14ac:dyDescent="0.15">
      <c r="B36" s="1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15"/>
    </row>
    <row r="37" spans="2:63" x14ac:dyDescent="0.15">
      <c r="B37" s="1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15"/>
    </row>
    <row r="38" spans="2:63" x14ac:dyDescent="0.15">
      <c r="B38" s="1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15"/>
    </row>
    <row r="39" spans="2:63" x14ac:dyDescent="0.15">
      <c r="B39" s="1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15"/>
    </row>
    <row r="40" spans="2:63" x14ac:dyDescent="0.15">
      <c r="B40" s="1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15"/>
    </row>
    <row r="41" spans="2:63" x14ac:dyDescent="0.15">
      <c r="B41" s="1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15"/>
    </row>
    <row r="42" spans="2:63" x14ac:dyDescent="0.15">
      <c r="B42" s="1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15"/>
    </row>
    <row r="43" spans="2:63" x14ac:dyDescent="0.15">
      <c r="B43" s="1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15"/>
    </row>
    <row r="44" spans="2:63" x14ac:dyDescent="0.15">
      <c r="B44" s="1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15"/>
    </row>
    <row r="45" spans="2:63" x14ac:dyDescent="0.15">
      <c r="B45" s="1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15"/>
    </row>
    <row r="46" spans="2:63" x14ac:dyDescent="0.15">
      <c r="B46" s="1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15"/>
    </row>
    <row r="47" spans="2:63" x14ac:dyDescent="0.15">
      <c r="B47" s="1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15"/>
    </row>
    <row r="48" spans="2:63" x14ac:dyDescent="0.15">
      <c r="B48" s="1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15"/>
    </row>
    <row r="49" spans="2:63" x14ac:dyDescent="0.15">
      <c r="B49" s="1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15"/>
    </row>
    <row r="50" spans="2:63" x14ac:dyDescent="0.15">
      <c r="B50" s="1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15"/>
    </row>
    <row r="51" spans="2:63" x14ac:dyDescent="0.15">
      <c r="B51" s="1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15"/>
    </row>
    <row r="52" spans="2:63" x14ac:dyDescent="0.15">
      <c r="B52" s="1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15"/>
    </row>
    <row r="53" spans="2:63" x14ac:dyDescent="0.15">
      <c r="B53" s="1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15"/>
    </row>
    <row r="54" spans="2:63" x14ac:dyDescent="0.15">
      <c r="B54" s="1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15"/>
    </row>
    <row r="55" spans="2:63" x14ac:dyDescent="0.15">
      <c r="B55" s="1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15"/>
    </row>
    <row r="56" spans="2:63" x14ac:dyDescent="0.15">
      <c r="B56" s="1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15"/>
    </row>
    <row r="57" spans="2:63" x14ac:dyDescent="0.15">
      <c r="B57" s="1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15"/>
    </row>
    <row r="58" spans="2:63" x14ac:dyDescent="0.15">
      <c r="B58" s="1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15"/>
    </row>
    <row r="59" spans="2:63" x14ac:dyDescent="0.15">
      <c r="B59" s="1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15"/>
    </row>
    <row r="60" spans="2:63" x14ac:dyDescent="0.15">
      <c r="B60" s="1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15"/>
    </row>
    <row r="61" spans="2:63" x14ac:dyDescent="0.15">
      <c r="B61" s="1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15"/>
    </row>
    <row r="62" spans="2:63" x14ac:dyDescent="0.15">
      <c r="B62" s="1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15"/>
    </row>
    <row r="63" spans="2:63" x14ac:dyDescent="0.15">
      <c r="B63" s="14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15"/>
    </row>
    <row r="64" spans="2:63" x14ac:dyDescent="0.15">
      <c r="B64" s="14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15"/>
    </row>
    <row r="65" spans="2:63" x14ac:dyDescent="0.15">
      <c r="B65" s="1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15"/>
    </row>
    <row r="66" spans="2:63" x14ac:dyDescent="0.15">
      <c r="B66" s="14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15"/>
    </row>
    <row r="67" spans="2:63" x14ac:dyDescent="0.15">
      <c r="B67" s="14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15"/>
    </row>
    <row r="68" spans="2:63" x14ac:dyDescent="0.15">
      <c r="B68" s="14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15"/>
    </row>
    <row r="69" spans="2:63" x14ac:dyDescent="0.15">
      <c r="B69" s="14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15"/>
    </row>
    <row r="70" spans="2:63" ht="13.6" thickBot="1" x14ac:dyDescent="0.2"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8"/>
    </row>
  </sheetData>
  <phoneticPr fontId="1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BN70"/>
  <sheetViews>
    <sheetView zoomScale="80" zoomScaleNormal="80" workbookViewId="0">
      <selection activeCell="AT29" sqref="AT29"/>
    </sheetView>
  </sheetViews>
  <sheetFormatPr defaultColWidth="2.875" defaultRowHeight="12.9" x14ac:dyDescent="0.15"/>
  <cols>
    <col min="1" max="16384" width="2.875" style="1"/>
  </cols>
  <sheetData>
    <row r="1" spans="2:66" ht="13.6" thickBot="1" x14ac:dyDescent="0.2">
      <c r="B1" s="1" t="s">
        <v>1</v>
      </c>
      <c r="BM1" s="1" t="s">
        <v>2</v>
      </c>
    </row>
    <row r="2" spans="2:66" ht="13.6" x14ac:dyDescent="0.1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3"/>
      <c r="BM2" s="1" t="str">
        <f>画面遷移!A44</f>
        <v>[17]商品ページに戻る</v>
      </c>
    </row>
    <row r="3" spans="2:66" x14ac:dyDescent="0.15">
      <c r="B3" s="1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15"/>
      <c r="BN3" s="1" t="s">
        <v>33</v>
      </c>
    </row>
    <row r="4" spans="2:66" x14ac:dyDescent="0.15">
      <c r="B4" s="1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15"/>
      <c r="BN4" s="1" t="s">
        <v>34</v>
      </c>
    </row>
    <row r="5" spans="2:66" ht="13.6" x14ac:dyDescent="0.15">
      <c r="B5" s="1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15"/>
    </row>
    <row r="6" spans="2:66" ht="13.6" x14ac:dyDescent="0.15">
      <c r="B6" s="1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15"/>
    </row>
    <row r="7" spans="2:66" ht="13.6" x14ac:dyDescent="0.15">
      <c r="B7" s="1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</row>
    <row r="8" spans="2:66" ht="13.6" x14ac:dyDescent="0.15">
      <c r="B8" s="1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15"/>
    </row>
    <row r="9" spans="2:66" ht="13.6" x14ac:dyDescent="0.15">
      <c r="B9" s="1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15"/>
    </row>
    <row r="10" spans="2:66" ht="13.6" x14ac:dyDescent="0.15">
      <c r="B10" s="1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15"/>
    </row>
    <row r="11" spans="2:66" ht="13.6" x14ac:dyDescent="0.15">
      <c r="B11" s="1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15"/>
    </row>
    <row r="12" spans="2:66" ht="13.6" x14ac:dyDescent="0.15">
      <c r="B12" s="1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15"/>
    </row>
    <row r="13" spans="2:66" ht="13.6" x14ac:dyDescent="0.15">
      <c r="B13" s="1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15"/>
    </row>
    <row r="14" spans="2:66" ht="13.6" x14ac:dyDescent="0.15">
      <c r="B14" s="1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15"/>
    </row>
    <row r="15" spans="2:66" ht="13.6" x14ac:dyDescent="0.15">
      <c r="B15" s="1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15"/>
    </row>
    <row r="16" spans="2:66" ht="13.6" x14ac:dyDescent="0.15">
      <c r="B16" s="1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15"/>
    </row>
    <row r="17" spans="2:63" ht="13.6" x14ac:dyDescent="0.15">
      <c r="B17" s="1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15"/>
    </row>
    <row r="18" spans="2:63" ht="13.6" x14ac:dyDescent="0.15">
      <c r="B18" s="1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15"/>
    </row>
    <row r="19" spans="2:63" ht="13.6" x14ac:dyDescent="0.15">
      <c r="B19" s="1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15"/>
    </row>
    <row r="20" spans="2:63" ht="13.6" x14ac:dyDescent="0.15">
      <c r="B20" s="1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15"/>
    </row>
    <row r="21" spans="2:63" ht="13.6" x14ac:dyDescent="0.15">
      <c r="B21" s="1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15"/>
    </row>
    <row r="22" spans="2:63" ht="13.6" x14ac:dyDescent="0.15">
      <c r="B22" s="1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15"/>
    </row>
    <row r="23" spans="2:63" ht="13.6" x14ac:dyDescent="0.15">
      <c r="B23" s="1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15"/>
    </row>
    <row r="24" spans="2:63" ht="13.6" x14ac:dyDescent="0.15">
      <c r="B24" s="1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15"/>
    </row>
    <row r="25" spans="2:63" ht="13.6" x14ac:dyDescent="0.15">
      <c r="B25" s="1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15"/>
    </row>
    <row r="26" spans="2:63" ht="13.6" x14ac:dyDescent="0.15">
      <c r="B26" s="1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15"/>
    </row>
    <row r="27" spans="2:63" ht="13.6" x14ac:dyDescent="0.15">
      <c r="B27" s="1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15"/>
    </row>
    <row r="28" spans="2:63" ht="13.6" x14ac:dyDescent="0.15">
      <c r="B28" s="1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15"/>
    </row>
    <row r="29" spans="2:63" ht="13.6" x14ac:dyDescent="0.15">
      <c r="B29" s="1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15"/>
    </row>
    <row r="30" spans="2:63" ht="13.6" x14ac:dyDescent="0.15">
      <c r="B30" s="1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15"/>
    </row>
    <row r="31" spans="2:63" x14ac:dyDescent="0.15">
      <c r="B31" s="1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15"/>
    </row>
    <row r="32" spans="2:63" x14ac:dyDescent="0.15">
      <c r="B32" s="1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15"/>
    </row>
    <row r="33" spans="2:63" x14ac:dyDescent="0.15">
      <c r="B33" s="1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15"/>
    </row>
    <row r="34" spans="2:63" x14ac:dyDescent="0.15">
      <c r="B34" s="1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15"/>
    </row>
    <row r="35" spans="2:63" x14ac:dyDescent="0.15">
      <c r="B35" s="1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15"/>
    </row>
    <row r="36" spans="2:63" x14ac:dyDescent="0.15">
      <c r="B36" s="1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15"/>
    </row>
    <row r="37" spans="2:63" x14ac:dyDescent="0.15">
      <c r="B37" s="1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15"/>
    </row>
    <row r="38" spans="2:63" x14ac:dyDescent="0.15">
      <c r="B38" s="1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15"/>
    </row>
    <row r="39" spans="2:63" x14ac:dyDescent="0.15">
      <c r="B39" s="1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15"/>
    </row>
    <row r="40" spans="2:63" x14ac:dyDescent="0.15">
      <c r="B40" s="1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15"/>
    </row>
    <row r="41" spans="2:63" x14ac:dyDescent="0.15">
      <c r="B41" s="1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15"/>
    </row>
    <row r="42" spans="2:63" x14ac:dyDescent="0.15">
      <c r="B42" s="1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15"/>
    </row>
    <row r="43" spans="2:63" x14ac:dyDescent="0.15">
      <c r="B43" s="1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15"/>
    </row>
    <row r="44" spans="2:63" x14ac:dyDescent="0.15">
      <c r="B44" s="1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15"/>
    </row>
    <row r="45" spans="2:63" x14ac:dyDescent="0.15">
      <c r="B45" s="1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15"/>
    </row>
    <row r="46" spans="2:63" x14ac:dyDescent="0.15">
      <c r="B46" s="1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15"/>
    </row>
    <row r="47" spans="2:63" x14ac:dyDescent="0.15">
      <c r="B47" s="1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15"/>
    </row>
    <row r="48" spans="2:63" x14ac:dyDescent="0.15">
      <c r="B48" s="1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15"/>
    </row>
    <row r="49" spans="2:63" x14ac:dyDescent="0.15">
      <c r="B49" s="1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15"/>
    </row>
    <row r="50" spans="2:63" x14ac:dyDescent="0.15">
      <c r="B50" s="1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15"/>
    </row>
    <row r="51" spans="2:63" x14ac:dyDescent="0.15">
      <c r="B51" s="1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15"/>
    </row>
    <row r="52" spans="2:63" x14ac:dyDescent="0.15">
      <c r="B52" s="1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15"/>
    </row>
    <row r="53" spans="2:63" x14ac:dyDescent="0.15">
      <c r="B53" s="1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15"/>
    </row>
    <row r="54" spans="2:63" x14ac:dyDescent="0.15">
      <c r="B54" s="1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15"/>
    </row>
    <row r="55" spans="2:63" x14ac:dyDescent="0.15">
      <c r="B55" s="1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15"/>
    </row>
    <row r="56" spans="2:63" x14ac:dyDescent="0.15">
      <c r="B56" s="1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15"/>
    </row>
    <row r="57" spans="2:63" x14ac:dyDescent="0.15">
      <c r="B57" s="1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15"/>
    </row>
    <row r="58" spans="2:63" x14ac:dyDescent="0.15">
      <c r="B58" s="1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15"/>
    </row>
    <row r="59" spans="2:63" x14ac:dyDescent="0.15">
      <c r="B59" s="1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15"/>
    </row>
    <row r="60" spans="2:63" x14ac:dyDescent="0.15">
      <c r="B60" s="1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15"/>
    </row>
    <row r="61" spans="2:63" x14ac:dyDescent="0.15">
      <c r="B61" s="1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15"/>
    </row>
    <row r="62" spans="2:63" x14ac:dyDescent="0.15">
      <c r="B62" s="1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15"/>
    </row>
    <row r="63" spans="2:63" x14ac:dyDescent="0.15">
      <c r="B63" s="14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15"/>
    </row>
    <row r="64" spans="2:63" x14ac:dyDescent="0.15">
      <c r="B64" s="14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15"/>
    </row>
    <row r="65" spans="2:63" x14ac:dyDescent="0.15">
      <c r="B65" s="1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15"/>
    </row>
    <row r="66" spans="2:63" x14ac:dyDescent="0.15">
      <c r="B66" s="14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15"/>
    </row>
    <row r="67" spans="2:63" x14ac:dyDescent="0.15">
      <c r="B67" s="14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15"/>
    </row>
    <row r="68" spans="2:63" x14ac:dyDescent="0.15">
      <c r="B68" s="14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15"/>
    </row>
    <row r="69" spans="2:63" x14ac:dyDescent="0.15">
      <c r="B69" s="14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15"/>
    </row>
    <row r="70" spans="2:63" ht="13.6" thickBot="1" x14ac:dyDescent="0.2"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8"/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N70"/>
  <sheetViews>
    <sheetView zoomScale="77" workbookViewId="0">
      <selection activeCell="A10" sqref="A10"/>
    </sheetView>
  </sheetViews>
  <sheetFormatPr defaultColWidth="2.875" defaultRowHeight="12.9" x14ac:dyDescent="0.15"/>
  <cols>
    <col min="1" max="16384" width="2.875" style="1"/>
  </cols>
  <sheetData>
    <row r="1" spans="2:66" ht="13.6" thickBot="1" x14ac:dyDescent="0.2">
      <c r="B1" s="1" t="s">
        <v>1</v>
      </c>
      <c r="BM1" s="1" t="s">
        <v>2</v>
      </c>
    </row>
    <row r="2" spans="2:66" ht="13.6" x14ac:dyDescent="0.1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3"/>
      <c r="BM2" s="1" t="str">
        <f>画面遷移!A28</f>
        <v>[1]カート追加</v>
      </c>
    </row>
    <row r="3" spans="2:66" x14ac:dyDescent="0.15">
      <c r="B3" s="1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15"/>
      <c r="BN3" s="1" t="s">
        <v>4</v>
      </c>
    </row>
    <row r="4" spans="2:66" ht="13.6" x14ac:dyDescent="0.15">
      <c r="B4" s="1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15"/>
    </row>
    <row r="5" spans="2:66" ht="13.6" x14ac:dyDescent="0.15">
      <c r="B5" s="1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15"/>
    </row>
    <row r="6" spans="2:66" ht="13.6" x14ac:dyDescent="0.15">
      <c r="B6" s="1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15"/>
    </row>
    <row r="7" spans="2:66" ht="13.6" x14ac:dyDescent="0.15">
      <c r="B7" s="1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</row>
    <row r="8" spans="2:66" ht="13.6" x14ac:dyDescent="0.15">
      <c r="B8" s="1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15"/>
    </row>
    <row r="9" spans="2:66" ht="13.6" x14ac:dyDescent="0.15">
      <c r="B9" s="1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15"/>
    </row>
    <row r="10" spans="2:66" ht="13.6" x14ac:dyDescent="0.15">
      <c r="B10" s="1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15"/>
    </row>
    <row r="11" spans="2:66" ht="13.6" x14ac:dyDescent="0.15">
      <c r="B11" s="1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15"/>
    </row>
    <row r="12" spans="2:66" ht="13.6" x14ac:dyDescent="0.15">
      <c r="B12" s="1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15"/>
    </row>
    <row r="13" spans="2:66" ht="13.6" x14ac:dyDescent="0.15">
      <c r="B13" s="1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15"/>
    </row>
    <row r="14" spans="2:66" ht="13.6" x14ac:dyDescent="0.15">
      <c r="B14" s="1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15"/>
    </row>
    <row r="15" spans="2:66" ht="13.6" x14ac:dyDescent="0.15">
      <c r="B15" s="1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15"/>
    </row>
    <row r="16" spans="2:66" ht="13.6" x14ac:dyDescent="0.15">
      <c r="B16" s="1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15"/>
    </row>
    <row r="17" spans="2:63" ht="13.6" x14ac:dyDescent="0.15">
      <c r="B17" s="1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15"/>
    </row>
    <row r="18" spans="2:63" ht="13.6" x14ac:dyDescent="0.15">
      <c r="B18" s="1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15"/>
    </row>
    <row r="19" spans="2:63" ht="13.6" x14ac:dyDescent="0.15">
      <c r="B19" s="1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15"/>
    </row>
    <row r="20" spans="2:63" ht="13.6" x14ac:dyDescent="0.15">
      <c r="B20" s="1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15"/>
    </row>
    <row r="21" spans="2:63" ht="13.6" x14ac:dyDescent="0.15">
      <c r="B21" s="1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15"/>
    </row>
    <row r="22" spans="2:63" ht="13.6" x14ac:dyDescent="0.15">
      <c r="B22" s="1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15"/>
    </row>
    <row r="23" spans="2:63" ht="13.6" x14ac:dyDescent="0.15">
      <c r="B23" s="1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15"/>
    </row>
    <row r="24" spans="2:63" ht="13.6" x14ac:dyDescent="0.15">
      <c r="B24" s="1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15"/>
    </row>
    <row r="25" spans="2:63" ht="13.6" x14ac:dyDescent="0.15">
      <c r="B25" s="1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15"/>
    </row>
    <row r="26" spans="2:63" ht="13.6" x14ac:dyDescent="0.15">
      <c r="B26" s="1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15"/>
    </row>
    <row r="27" spans="2:63" ht="13.6" x14ac:dyDescent="0.15">
      <c r="B27" s="1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15"/>
    </row>
    <row r="28" spans="2:63" ht="13.6" x14ac:dyDescent="0.15">
      <c r="B28" s="1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15"/>
    </row>
    <row r="29" spans="2:63" ht="13.6" x14ac:dyDescent="0.15">
      <c r="B29" s="1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15"/>
    </row>
    <row r="30" spans="2:63" ht="13.6" x14ac:dyDescent="0.15">
      <c r="B30" s="1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15"/>
    </row>
    <row r="31" spans="2:63" ht="13.6" x14ac:dyDescent="0.15">
      <c r="B31" s="1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15"/>
    </row>
    <row r="32" spans="2:63" ht="13.6" x14ac:dyDescent="0.15">
      <c r="B32" s="1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15"/>
    </row>
    <row r="33" spans="2:63" x14ac:dyDescent="0.15">
      <c r="B33" s="1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15"/>
    </row>
    <row r="34" spans="2:63" x14ac:dyDescent="0.15">
      <c r="B34" s="1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15"/>
    </row>
    <row r="35" spans="2:63" x14ac:dyDescent="0.15">
      <c r="B35" s="1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15"/>
    </row>
    <row r="36" spans="2:63" x14ac:dyDescent="0.15">
      <c r="B36" s="1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15"/>
    </row>
    <row r="37" spans="2:63" x14ac:dyDescent="0.15">
      <c r="B37" s="1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15"/>
    </row>
    <row r="38" spans="2:63" x14ac:dyDescent="0.15">
      <c r="B38" s="1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15"/>
    </row>
    <row r="39" spans="2:63" x14ac:dyDescent="0.15">
      <c r="B39" s="1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15"/>
    </row>
    <row r="40" spans="2:63" x14ac:dyDescent="0.15">
      <c r="B40" s="1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15"/>
    </row>
    <row r="41" spans="2:63" x14ac:dyDescent="0.15">
      <c r="B41" s="1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15"/>
    </row>
    <row r="42" spans="2:63" x14ac:dyDescent="0.15">
      <c r="B42" s="1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15"/>
    </row>
    <row r="43" spans="2:63" x14ac:dyDescent="0.15">
      <c r="B43" s="1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15"/>
    </row>
    <row r="44" spans="2:63" x14ac:dyDescent="0.15">
      <c r="B44" s="1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15"/>
    </row>
    <row r="45" spans="2:63" x14ac:dyDescent="0.15">
      <c r="B45" s="1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15"/>
    </row>
    <row r="46" spans="2:63" x14ac:dyDescent="0.15">
      <c r="B46" s="1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15"/>
    </row>
    <row r="47" spans="2:63" x14ac:dyDescent="0.15">
      <c r="B47" s="1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15"/>
    </row>
    <row r="48" spans="2:63" x14ac:dyDescent="0.15">
      <c r="B48" s="1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15"/>
    </row>
    <row r="49" spans="2:63" x14ac:dyDescent="0.15">
      <c r="B49" s="1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15"/>
    </row>
    <row r="50" spans="2:63" x14ac:dyDescent="0.15">
      <c r="B50" s="1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15"/>
    </row>
    <row r="51" spans="2:63" x14ac:dyDescent="0.15">
      <c r="B51" s="1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15"/>
    </row>
    <row r="52" spans="2:63" x14ac:dyDescent="0.15">
      <c r="B52" s="1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15"/>
    </row>
    <row r="53" spans="2:63" x14ac:dyDescent="0.15">
      <c r="B53" s="1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15"/>
    </row>
    <row r="54" spans="2:63" x14ac:dyDescent="0.15">
      <c r="B54" s="1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15"/>
    </row>
    <row r="55" spans="2:63" x14ac:dyDescent="0.15">
      <c r="B55" s="1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15"/>
    </row>
    <row r="56" spans="2:63" x14ac:dyDescent="0.15">
      <c r="B56" s="1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15"/>
    </row>
    <row r="57" spans="2:63" x14ac:dyDescent="0.15">
      <c r="B57" s="1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15"/>
    </row>
    <row r="58" spans="2:63" x14ac:dyDescent="0.15">
      <c r="B58" s="1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15"/>
    </row>
    <row r="59" spans="2:63" x14ac:dyDescent="0.15">
      <c r="B59" s="1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15"/>
    </row>
    <row r="60" spans="2:63" x14ac:dyDescent="0.15">
      <c r="B60" s="1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15"/>
    </row>
    <row r="61" spans="2:63" x14ac:dyDescent="0.15">
      <c r="B61" s="1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15"/>
    </row>
    <row r="62" spans="2:63" x14ac:dyDescent="0.15">
      <c r="B62" s="1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15"/>
    </row>
    <row r="63" spans="2:63" x14ac:dyDescent="0.15">
      <c r="B63" s="14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15"/>
    </row>
    <row r="64" spans="2:63" x14ac:dyDescent="0.15">
      <c r="B64" s="14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15"/>
    </row>
    <row r="65" spans="2:63" x14ac:dyDescent="0.15">
      <c r="B65" s="1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15"/>
    </row>
    <row r="66" spans="2:63" x14ac:dyDescent="0.15">
      <c r="B66" s="14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15"/>
    </row>
    <row r="67" spans="2:63" x14ac:dyDescent="0.15">
      <c r="B67" s="14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15"/>
    </row>
    <row r="68" spans="2:63" x14ac:dyDescent="0.15">
      <c r="B68" s="14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15"/>
    </row>
    <row r="69" spans="2:63" x14ac:dyDescent="0.15">
      <c r="B69" s="14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15"/>
    </row>
    <row r="70" spans="2:63" ht="13.6" thickBot="1" x14ac:dyDescent="0.2"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8"/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BP70"/>
  <sheetViews>
    <sheetView zoomScale="70" zoomScaleNormal="70" workbookViewId="0">
      <selection activeCell="BY53" sqref="BY53"/>
    </sheetView>
  </sheetViews>
  <sheetFormatPr defaultColWidth="2.875" defaultRowHeight="12.9" x14ac:dyDescent="0.15"/>
  <cols>
    <col min="1" max="16384" width="2.875" style="1"/>
  </cols>
  <sheetData>
    <row r="1" spans="2:68" ht="13.6" thickBot="1" x14ac:dyDescent="0.2">
      <c r="B1" s="1" t="s">
        <v>1</v>
      </c>
      <c r="BM1" s="1" t="s">
        <v>2</v>
      </c>
    </row>
    <row r="2" spans="2:68" ht="13.6" x14ac:dyDescent="0.1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3"/>
      <c r="BM2" s="1" t="str">
        <f>画面遷移!A29</f>
        <v>[2]ログイン画面への遷移</v>
      </c>
    </row>
    <row r="3" spans="2:68" x14ac:dyDescent="0.15">
      <c r="B3" s="1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15"/>
      <c r="BO3" s="1" t="s">
        <v>21</v>
      </c>
    </row>
    <row r="4" spans="2:68" x14ac:dyDescent="0.15">
      <c r="B4" s="1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15"/>
      <c r="BM4" s="1" t="str">
        <f>画面遷移!A32</f>
        <v>[5]Amazon Payボタン押下</v>
      </c>
    </row>
    <row r="5" spans="2:68" x14ac:dyDescent="0.15">
      <c r="B5" s="1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15"/>
      <c r="BO5" s="1" t="s">
        <v>7</v>
      </c>
    </row>
    <row r="6" spans="2:68" x14ac:dyDescent="0.15">
      <c r="B6" s="1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15"/>
    </row>
    <row r="7" spans="2:68" x14ac:dyDescent="0.15">
      <c r="B7" s="1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  <c r="BP7" s="1" t="s">
        <v>6</v>
      </c>
    </row>
    <row r="8" spans="2:68" x14ac:dyDescent="0.15">
      <c r="B8" s="1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15"/>
    </row>
    <row r="9" spans="2:68" x14ac:dyDescent="0.15">
      <c r="B9" s="1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15"/>
    </row>
    <row r="10" spans="2:68" x14ac:dyDescent="0.15">
      <c r="B10" s="1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15"/>
      <c r="BP10" s="1" t="s">
        <v>22</v>
      </c>
    </row>
    <row r="11" spans="2:68" x14ac:dyDescent="0.15">
      <c r="B11" s="1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15"/>
      <c r="BP11" s="19" t="s">
        <v>42</v>
      </c>
    </row>
    <row r="12" spans="2:68" x14ac:dyDescent="0.15">
      <c r="B12" s="1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15"/>
    </row>
    <row r="13" spans="2:68" x14ac:dyDescent="0.15">
      <c r="B13" s="1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15"/>
    </row>
    <row r="14" spans="2:68" x14ac:dyDescent="0.15">
      <c r="B14" s="1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15"/>
    </row>
    <row r="15" spans="2:68" x14ac:dyDescent="0.15">
      <c r="B15" s="1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15"/>
    </row>
    <row r="16" spans="2:68" x14ac:dyDescent="0.15">
      <c r="B16" s="1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15"/>
    </row>
    <row r="17" spans="2:63" x14ac:dyDescent="0.15">
      <c r="B17" s="1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15"/>
    </row>
    <row r="18" spans="2:63" x14ac:dyDescent="0.15">
      <c r="B18" s="1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15"/>
    </row>
    <row r="19" spans="2:63" x14ac:dyDescent="0.15">
      <c r="B19" s="1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15"/>
    </row>
    <row r="20" spans="2:63" x14ac:dyDescent="0.15">
      <c r="B20" s="1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15"/>
    </row>
    <row r="21" spans="2:63" x14ac:dyDescent="0.15">
      <c r="B21" s="1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15"/>
    </row>
    <row r="22" spans="2:63" x14ac:dyDescent="0.15">
      <c r="B22" s="1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15"/>
    </row>
    <row r="23" spans="2:63" x14ac:dyDescent="0.15">
      <c r="B23" s="1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15"/>
    </row>
    <row r="24" spans="2:63" x14ac:dyDescent="0.15">
      <c r="B24" s="1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15"/>
    </row>
    <row r="25" spans="2:63" x14ac:dyDescent="0.15">
      <c r="B25" s="1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15"/>
    </row>
    <row r="26" spans="2:63" x14ac:dyDescent="0.15">
      <c r="B26" s="1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15"/>
    </row>
    <row r="27" spans="2:63" x14ac:dyDescent="0.15">
      <c r="B27" s="1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15"/>
    </row>
    <row r="28" spans="2:63" x14ac:dyDescent="0.15">
      <c r="B28" s="1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15"/>
    </row>
    <row r="29" spans="2:63" x14ac:dyDescent="0.15">
      <c r="B29" s="1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15"/>
    </row>
    <row r="30" spans="2:63" x14ac:dyDescent="0.15">
      <c r="B30" s="1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15"/>
    </row>
    <row r="31" spans="2:63" x14ac:dyDescent="0.15">
      <c r="B31" s="1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15"/>
    </row>
    <row r="32" spans="2:63" x14ac:dyDescent="0.15">
      <c r="B32" s="1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15"/>
    </row>
    <row r="33" spans="2:63" x14ac:dyDescent="0.15">
      <c r="B33" s="1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15"/>
    </row>
    <row r="34" spans="2:63" x14ac:dyDescent="0.15">
      <c r="B34" s="1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15"/>
    </row>
    <row r="35" spans="2:63" x14ac:dyDescent="0.15">
      <c r="B35" s="1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15"/>
    </row>
    <row r="36" spans="2:63" x14ac:dyDescent="0.15">
      <c r="B36" s="1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15"/>
    </row>
    <row r="37" spans="2:63" x14ac:dyDescent="0.15">
      <c r="B37" s="1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15"/>
    </row>
    <row r="38" spans="2:63" x14ac:dyDescent="0.15">
      <c r="B38" s="1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15"/>
    </row>
    <row r="39" spans="2:63" x14ac:dyDescent="0.15">
      <c r="B39" s="1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15"/>
    </row>
    <row r="40" spans="2:63" x14ac:dyDescent="0.15">
      <c r="B40" s="1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15"/>
    </row>
    <row r="41" spans="2:63" x14ac:dyDescent="0.15">
      <c r="B41" s="1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15"/>
    </row>
    <row r="42" spans="2:63" x14ac:dyDescent="0.15">
      <c r="B42" s="1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15"/>
    </row>
    <row r="43" spans="2:63" x14ac:dyDescent="0.15">
      <c r="B43" s="1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15"/>
    </row>
    <row r="44" spans="2:63" x14ac:dyDescent="0.15">
      <c r="B44" s="1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15"/>
    </row>
    <row r="45" spans="2:63" x14ac:dyDescent="0.15">
      <c r="B45" s="1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15"/>
    </row>
    <row r="46" spans="2:63" x14ac:dyDescent="0.15">
      <c r="B46" s="1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15"/>
    </row>
    <row r="47" spans="2:63" x14ac:dyDescent="0.15">
      <c r="B47" s="1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15"/>
    </row>
    <row r="48" spans="2:63" x14ac:dyDescent="0.15">
      <c r="B48" s="1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15"/>
    </row>
    <row r="49" spans="2:63" x14ac:dyDescent="0.15">
      <c r="B49" s="1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15"/>
    </row>
    <row r="50" spans="2:63" x14ac:dyDescent="0.15">
      <c r="B50" s="1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15"/>
    </row>
    <row r="51" spans="2:63" x14ac:dyDescent="0.15">
      <c r="B51" s="1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15"/>
    </row>
    <row r="52" spans="2:63" x14ac:dyDescent="0.15">
      <c r="B52" s="1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15"/>
    </row>
    <row r="53" spans="2:63" x14ac:dyDescent="0.15">
      <c r="B53" s="1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15"/>
    </row>
    <row r="54" spans="2:63" x14ac:dyDescent="0.15">
      <c r="B54" s="1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15"/>
    </row>
    <row r="55" spans="2:63" x14ac:dyDescent="0.15">
      <c r="B55" s="1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15"/>
    </row>
    <row r="56" spans="2:63" x14ac:dyDescent="0.15">
      <c r="B56" s="1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15"/>
    </row>
    <row r="57" spans="2:63" x14ac:dyDescent="0.15">
      <c r="B57" s="1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15"/>
    </row>
    <row r="58" spans="2:63" x14ac:dyDescent="0.15">
      <c r="B58" s="1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15"/>
    </row>
    <row r="59" spans="2:63" x14ac:dyDescent="0.15">
      <c r="B59" s="1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15"/>
    </row>
    <row r="60" spans="2:63" x14ac:dyDescent="0.15">
      <c r="B60" s="1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15"/>
    </row>
    <row r="61" spans="2:63" x14ac:dyDescent="0.15">
      <c r="B61" s="1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15"/>
    </row>
    <row r="62" spans="2:63" x14ac:dyDescent="0.15">
      <c r="B62" s="1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15"/>
    </row>
    <row r="63" spans="2:63" x14ac:dyDescent="0.15">
      <c r="B63" s="14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15"/>
    </row>
    <row r="64" spans="2:63" x14ac:dyDescent="0.15">
      <c r="B64" s="14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15"/>
    </row>
    <row r="65" spans="2:63" x14ac:dyDescent="0.15">
      <c r="B65" s="1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15"/>
    </row>
    <row r="66" spans="2:63" x14ac:dyDescent="0.15">
      <c r="B66" s="14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15"/>
    </row>
    <row r="67" spans="2:63" x14ac:dyDescent="0.15">
      <c r="B67" s="14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15"/>
    </row>
    <row r="68" spans="2:63" x14ac:dyDescent="0.15">
      <c r="B68" s="14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15"/>
    </row>
    <row r="69" spans="2:63" x14ac:dyDescent="0.15">
      <c r="B69" s="14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15"/>
    </row>
    <row r="70" spans="2:63" ht="13.6" thickBot="1" x14ac:dyDescent="0.2"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8"/>
    </row>
  </sheetData>
  <phoneticPr fontId="1"/>
  <hyperlinks>
    <hyperlink ref="BP11" r:id="rId1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70"/>
  <sheetViews>
    <sheetView zoomScale="80" zoomScaleNormal="80" workbookViewId="0">
      <selection activeCell="BQ23" sqref="BQ23"/>
    </sheetView>
  </sheetViews>
  <sheetFormatPr defaultColWidth="2.875" defaultRowHeight="12.9" x14ac:dyDescent="0.15"/>
  <cols>
    <col min="1" max="16384" width="2.875" style="1"/>
  </cols>
  <sheetData>
    <row r="1" spans="2:66" ht="13.6" thickBot="1" x14ac:dyDescent="0.2">
      <c r="B1" s="1" t="s">
        <v>1</v>
      </c>
      <c r="BM1" s="1" t="s">
        <v>2</v>
      </c>
    </row>
    <row r="2" spans="2:66" x14ac:dyDescent="0.1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3"/>
      <c r="BM2" s="1" t="str">
        <f>画面遷移!A30</f>
        <v>[3]既存ボタンを押下</v>
      </c>
    </row>
    <row r="3" spans="2:66" x14ac:dyDescent="0.15">
      <c r="B3" s="14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4"/>
      <c r="BK3" s="15"/>
      <c r="BN3" s="1" t="s">
        <v>5</v>
      </c>
    </row>
    <row r="4" spans="2:66" x14ac:dyDescent="0.15">
      <c r="B4" s="14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7"/>
      <c r="BK4" s="15"/>
      <c r="BM4" s="1" t="str">
        <f>画面遷移!A31</f>
        <v>[4]Amazon Payボタン押下</v>
      </c>
    </row>
    <row r="5" spans="2:66" x14ac:dyDescent="0.15">
      <c r="B5" s="14"/>
      <c r="C5" s="5"/>
      <c r="D5" s="6"/>
      <c r="E5" s="6" t="s">
        <v>45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7"/>
      <c r="BK5" s="15"/>
    </row>
    <row r="6" spans="2:66" x14ac:dyDescent="0.15">
      <c r="B6" s="1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7"/>
      <c r="BK6" s="15"/>
    </row>
    <row r="7" spans="2:66" x14ac:dyDescent="0.15">
      <c r="B7" s="14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7"/>
      <c r="BK7" s="15"/>
    </row>
    <row r="8" spans="2:66" x14ac:dyDescent="0.15">
      <c r="B8" s="14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7"/>
      <c r="BK8" s="15"/>
    </row>
    <row r="9" spans="2:66" x14ac:dyDescent="0.15">
      <c r="B9" s="14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10"/>
      <c r="BK9" s="15"/>
    </row>
    <row r="10" spans="2:66" x14ac:dyDescent="0.15">
      <c r="B10" s="1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15"/>
    </row>
    <row r="11" spans="2:66" x14ac:dyDescent="0.15">
      <c r="B11" s="14"/>
      <c r="C11" s="6" t="s">
        <v>24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15"/>
    </row>
    <row r="12" spans="2:66" x14ac:dyDescent="0.15">
      <c r="B12" s="1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15"/>
    </row>
    <row r="13" spans="2:66" x14ac:dyDescent="0.15">
      <c r="B13" s="1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15"/>
    </row>
    <row r="14" spans="2:66" x14ac:dyDescent="0.15">
      <c r="B14" s="1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15"/>
    </row>
    <row r="15" spans="2:66" x14ac:dyDescent="0.15">
      <c r="B15" s="1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15"/>
    </row>
    <row r="16" spans="2:66" x14ac:dyDescent="0.15">
      <c r="B16" s="1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15"/>
    </row>
    <row r="17" spans="2:63" x14ac:dyDescent="0.15">
      <c r="B17" s="1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15"/>
    </row>
    <row r="18" spans="2:63" x14ac:dyDescent="0.15">
      <c r="B18" s="1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15"/>
    </row>
    <row r="19" spans="2:63" x14ac:dyDescent="0.15">
      <c r="B19" s="1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15"/>
    </row>
    <row r="20" spans="2:63" x14ac:dyDescent="0.15">
      <c r="B20" s="1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15"/>
    </row>
    <row r="21" spans="2:63" x14ac:dyDescent="0.15">
      <c r="B21" s="1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15"/>
    </row>
    <row r="22" spans="2:63" x14ac:dyDescent="0.15">
      <c r="B22" s="1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15"/>
    </row>
    <row r="23" spans="2:63" x14ac:dyDescent="0.15">
      <c r="B23" s="1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15"/>
    </row>
    <row r="24" spans="2:63" x14ac:dyDescent="0.15">
      <c r="B24" s="1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15"/>
    </row>
    <row r="25" spans="2:63" x14ac:dyDescent="0.15">
      <c r="B25" s="1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15"/>
    </row>
    <row r="26" spans="2:63" x14ac:dyDescent="0.15">
      <c r="B26" s="1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15"/>
    </row>
    <row r="27" spans="2:63" x14ac:dyDescent="0.15">
      <c r="B27" s="1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15"/>
    </row>
    <row r="28" spans="2:63" x14ac:dyDescent="0.15">
      <c r="B28" s="1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15"/>
    </row>
    <row r="29" spans="2:63" x14ac:dyDescent="0.15">
      <c r="B29" s="1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15"/>
    </row>
    <row r="30" spans="2:63" x14ac:dyDescent="0.15">
      <c r="B30" s="1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15"/>
    </row>
    <row r="31" spans="2:63" x14ac:dyDescent="0.15">
      <c r="B31" s="1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15"/>
    </row>
    <row r="32" spans="2:63" x14ac:dyDescent="0.15">
      <c r="B32" s="1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15"/>
    </row>
    <row r="33" spans="2:63" x14ac:dyDescent="0.15">
      <c r="B33" s="1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15"/>
    </row>
    <row r="34" spans="2:63" x14ac:dyDescent="0.15">
      <c r="B34" s="1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15"/>
    </row>
    <row r="35" spans="2:63" x14ac:dyDescent="0.15">
      <c r="B35" s="1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15"/>
    </row>
    <row r="36" spans="2:63" x14ac:dyDescent="0.15">
      <c r="B36" s="1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15"/>
    </row>
    <row r="37" spans="2:63" x14ac:dyDescent="0.15">
      <c r="B37" s="1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15"/>
    </row>
    <row r="38" spans="2:63" x14ac:dyDescent="0.15">
      <c r="B38" s="1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15"/>
    </row>
    <row r="39" spans="2:63" x14ac:dyDescent="0.15">
      <c r="B39" s="1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15"/>
    </row>
    <row r="40" spans="2:63" x14ac:dyDescent="0.15">
      <c r="B40" s="1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15"/>
    </row>
    <row r="41" spans="2:63" x14ac:dyDescent="0.15">
      <c r="B41" s="1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15"/>
    </row>
    <row r="42" spans="2:63" x14ac:dyDescent="0.15">
      <c r="B42" s="1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15"/>
    </row>
    <row r="43" spans="2:63" x14ac:dyDescent="0.15">
      <c r="B43" s="1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15"/>
    </row>
    <row r="44" spans="2:63" x14ac:dyDescent="0.15">
      <c r="B44" s="1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15"/>
    </row>
    <row r="45" spans="2:63" x14ac:dyDescent="0.15">
      <c r="B45" s="1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15"/>
    </row>
    <row r="46" spans="2:63" x14ac:dyDescent="0.15">
      <c r="B46" s="1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15"/>
    </row>
    <row r="47" spans="2:63" x14ac:dyDescent="0.15">
      <c r="B47" s="1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15"/>
    </row>
    <row r="48" spans="2:63" x14ac:dyDescent="0.15">
      <c r="B48" s="1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15"/>
    </row>
    <row r="49" spans="2:63" x14ac:dyDescent="0.15">
      <c r="B49" s="1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15"/>
    </row>
    <row r="50" spans="2:63" x14ac:dyDescent="0.15">
      <c r="B50" s="1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15"/>
    </row>
    <row r="51" spans="2:63" x14ac:dyDescent="0.15">
      <c r="B51" s="1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15"/>
    </row>
    <row r="52" spans="2:63" x14ac:dyDescent="0.15">
      <c r="B52" s="1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15"/>
    </row>
    <row r="53" spans="2:63" x14ac:dyDescent="0.15">
      <c r="B53" s="1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15"/>
    </row>
    <row r="54" spans="2:63" x14ac:dyDescent="0.15">
      <c r="B54" s="1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15"/>
    </row>
    <row r="55" spans="2:63" x14ac:dyDescent="0.15">
      <c r="B55" s="1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15"/>
    </row>
    <row r="56" spans="2:63" x14ac:dyDescent="0.15">
      <c r="B56" s="1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15"/>
    </row>
    <row r="57" spans="2:63" x14ac:dyDescent="0.15">
      <c r="B57" s="1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15"/>
    </row>
    <row r="58" spans="2:63" x14ac:dyDescent="0.15">
      <c r="B58" s="1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15"/>
    </row>
    <row r="59" spans="2:63" x14ac:dyDescent="0.15">
      <c r="B59" s="1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15"/>
    </row>
    <row r="60" spans="2:63" x14ac:dyDescent="0.15">
      <c r="B60" s="1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15"/>
    </row>
    <row r="61" spans="2:63" x14ac:dyDescent="0.15">
      <c r="B61" s="1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15"/>
    </row>
    <row r="62" spans="2:63" x14ac:dyDescent="0.15">
      <c r="B62" s="1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15"/>
    </row>
    <row r="63" spans="2:63" x14ac:dyDescent="0.15">
      <c r="B63" s="14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15"/>
    </row>
    <row r="64" spans="2:63" x14ac:dyDescent="0.15">
      <c r="B64" s="14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15"/>
    </row>
    <row r="65" spans="2:63" x14ac:dyDescent="0.15">
      <c r="B65" s="1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15"/>
    </row>
    <row r="66" spans="2:63" x14ac:dyDescent="0.15">
      <c r="B66" s="14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15"/>
    </row>
    <row r="67" spans="2:63" x14ac:dyDescent="0.15">
      <c r="B67" s="14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15"/>
    </row>
    <row r="68" spans="2:63" x14ac:dyDescent="0.15">
      <c r="B68" s="14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15"/>
    </row>
    <row r="69" spans="2:63" x14ac:dyDescent="0.15">
      <c r="B69" s="14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15"/>
    </row>
    <row r="70" spans="2:63" ht="13.6" thickBot="1" x14ac:dyDescent="0.2"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8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BM70"/>
  <sheetViews>
    <sheetView zoomScale="80" zoomScaleNormal="80" workbookViewId="0">
      <selection activeCell="D2" sqref="D2"/>
    </sheetView>
  </sheetViews>
  <sheetFormatPr defaultColWidth="2.875" defaultRowHeight="12.9" x14ac:dyDescent="0.15"/>
  <cols>
    <col min="1" max="16384" width="2.875" style="1"/>
  </cols>
  <sheetData>
    <row r="1" spans="2:65" ht="13.6" thickBot="1" x14ac:dyDescent="0.2">
      <c r="B1" s="1" t="s">
        <v>1</v>
      </c>
      <c r="BM1" s="1" t="s">
        <v>2</v>
      </c>
    </row>
    <row r="2" spans="2:65" ht="13.6" x14ac:dyDescent="0.1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3"/>
    </row>
    <row r="3" spans="2:65" ht="13.6" x14ac:dyDescent="0.15">
      <c r="B3" s="14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4"/>
      <c r="BK3" s="15"/>
    </row>
    <row r="4" spans="2:65" ht="13.6" x14ac:dyDescent="0.15">
      <c r="B4" s="14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7"/>
      <c r="BK4" s="15"/>
    </row>
    <row r="5" spans="2:65" x14ac:dyDescent="0.15">
      <c r="B5" s="14"/>
      <c r="C5" s="5"/>
      <c r="D5" s="6"/>
      <c r="E5" s="6" t="s">
        <v>23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7"/>
      <c r="BK5" s="15"/>
    </row>
    <row r="6" spans="2:65" ht="13.6" x14ac:dyDescent="0.15">
      <c r="B6" s="1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7"/>
      <c r="BK6" s="15"/>
    </row>
    <row r="7" spans="2:65" ht="13.6" x14ac:dyDescent="0.15">
      <c r="B7" s="14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7"/>
      <c r="BK7" s="15"/>
    </row>
    <row r="8" spans="2:65" ht="13.6" x14ac:dyDescent="0.15">
      <c r="B8" s="14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7"/>
      <c r="BK8" s="15"/>
    </row>
    <row r="9" spans="2:65" ht="13.6" x14ac:dyDescent="0.15">
      <c r="B9" s="14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10"/>
      <c r="BK9" s="15"/>
    </row>
    <row r="10" spans="2:65" ht="13.6" x14ac:dyDescent="0.15">
      <c r="B10" s="1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15"/>
    </row>
    <row r="11" spans="2:65" x14ac:dyDescent="0.15">
      <c r="B11" s="14"/>
      <c r="C11" s="6" t="s">
        <v>24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15"/>
    </row>
    <row r="12" spans="2:65" ht="13.6" x14ac:dyDescent="0.15">
      <c r="B12" s="1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15"/>
    </row>
    <row r="13" spans="2:65" ht="13.6" x14ac:dyDescent="0.15">
      <c r="B13" s="1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15"/>
    </row>
    <row r="14" spans="2:65" ht="13.6" x14ac:dyDescent="0.15">
      <c r="B14" s="1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15"/>
    </row>
    <row r="15" spans="2:65" ht="13.6" x14ac:dyDescent="0.15">
      <c r="B15" s="1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15"/>
    </row>
    <row r="16" spans="2:65" ht="13.6" x14ac:dyDescent="0.15">
      <c r="B16" s="1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15"/>
    </row>
    <row r="17" spans="2:63" ht="13.6" x14ac:dyDescent="0.15">
      <c r="B17" s="1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15"/>
    </row>
    <row r="18" spans="2:63" ht="13.6" x14ac:dyDescent="0.15">
      <c r="B18" s="1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15"/>
    </row>
    <row r="19" spans="2:63" ht="13.6" x14ac:dyDescent="0.15">
      <c r="B19" s="1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15"/>
    </row>
    <row r="20" spans="2:63" ht="13.6" x14ac:dyDescent="0.15">
      <c r="B20" s="1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15"/>
    </row>
    <row r="21" spans="2:63" ht="13.6" x14ac:dyDescent="0.15">
      <c r="B21" s="1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15"/>
    </row>
    <row r="22" spans="2:63" ht="13.6" x14ac:dyDescent="0.15">
      <c r="B22" s="1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15"/>
    </row>
    <row r="23" spans="2:63" ht="13.6" x14ac:dyDescent="0.15">
      <c r="B23" s="1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15"/>
    </row>
    <row r="24" spans="2:63" ht="13.6" x14ac:dyDescent="0.15">
      <c r="B24" s="1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15"/>
    </row>
    <row r="25" spans="2:63" ht="13.6" x14ac:dyDescent="0.15">
      <c r="B25" s="1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15"/>
    </row>
    <row r="26" spans="2:63" ht="13.6" x14ac:dyDescent="0.15">
      <c r="B26" s="1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15"/>
    </row>
    <row r="27" spans="2:63" ht="13.6" x14ac:dyDescent="0.15">
      <c r="B27" s="1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15"/>
    </row>
    <row r="28" spans="2:63" ht="13.6" x14ac:dyDescent="0.15">
      <c r="B28" s="1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15"/>
    </row>
    <row r="29" spans="2:63" ht="13.6" x14ac:dyDescent="0.15">
      <c r="B29" s="1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15"/>
    </row>
    <row r="30" spans="2:63" ht="13.6" x14ac:dyDescent="0.15">
      <c r="B30" s="1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15"/>
    </row>
    <row r="31" spans="2:63" x14ac:dyDescent="0.15">
      <c r="B31" s="1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15"/>
    </row>
    <row r="32" spans="2:63" x14ac:dyDescent="0.15">
      <c r="B32" s="1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15"/>
    </row>
    <row r="33" spans="2:63" x14ac:dyDescent="0.15">
      <c r="B33" s="1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15"/>
    </row>
    <row r="34" spans="2:63" x14ac:dyDescent="0.15">
      <c r="B34" s="1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15"/>
    </row>
    <row r="35" spans="2:63" x14ac:dyDescent="0.15">
      <c r="B35" s="1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15"/>
    </row>
    <row r="36" spans="2:63" x14ac:dyDescent="0.15">
      <c r="B36" s="1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15"/>
    </row>
    <row r="37" spans="2:63" x14ac:dyDescent="0.15">
      <c r="B37" s="1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15"/>
    </row>
    <row r="38" spans="2:63" x14ac:dyDescent="0.15">
      <c r="B38" s="1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15"/>
    </row>
    <row r="39" spans="2:63" x14ac:dyDescent="0.15">
      <c r="B39" s="1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15"/>
    </row>
    <row r="40" spans="2:63" x14ac:dyDescent="0.15">
      <c r="B40" s="1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15"/>
    </row>
    <row r="41" spans="2:63" x14ac:dyDescent="0.15">
      <c r="B41" s="1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15"/>
    </row>
    <row r="42" spans="2:63" x14ac:dyDescent="0.15">
      <c r="B42" s="1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15"/>
    </row>
    <row r="43" spans="2:63" x14ac:dyDescent="0.15">
      <c r="B43" s="1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15"/>
    </row>
    <row r="44" spans="2:63" x14ac:dyDescent="0.15">
      <c r="B44" s="1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15"/>
    </row>
    <row r="45" spans="2:63" x14ac:dyDescent="0.15">
      <c r="B45" s="1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15"/>
    </row>
    <row r="46" spans="2:63" x14ac:dyDescent="0.15">
      <c r="B46" s="1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15"/>
    </row>
    <row r="47" spans="2:63" x14ac:dyDescent="0.15">
      <c r="B47" s="1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15"/>
    </row>
    <row r="48" spans="2:63" x14ac:dyDescent="0.15">
      <c r="B48" s="1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15"/>
    </row>
    <row r="49" spans="2:63" x14ac:dyDescent="0.15">
      <c r="B49" s="1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15"/>
    </row>
    <row r="50" spans="2:63" x14ac:dyDescent="0.15">
      <c r="B50" s="1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15"/>
    </row>
    <row r="51" spans="2:63" x14ac:dyDescent="0.15">
      <c r="B51" s="1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15"/>
    </row>
    <row r="52" spans="2:63" x14ac:dyDescent="0.15">
      <c r="B52" s="1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15"/>
    </row>
    <row r="53" spans="2:63" x14ac:dyDescent="0.15">
      <c r="B53" s="1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15"/>
    </row>
    <row r="54" spans="2:63" x14ac:dyDescent="0.15">
      <c r="B54" s="1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15"/>
    </row>
    <row r="55" spans="2:63" x14ac:dyDescent="0.15">
      <c r="B55" s="1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15"/>
    </row>
    <row r="56" spans="2:63" x14ac:dyDescent="0.15">
      <c r="B56" s="1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15"/>
    </row>
    <row r="57" spans="2:63" x14ac:dyDescent="0.15">
      <c r="B57" s="1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15"/>
    </row>
    <row r="58" spans="2:63" x14ac:dyDescent="0.15">
      <c r="B58" s="1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15"/>
    </row>
    <row r="59" spans="2:63" x14ac:dyDescent="0.15">
      <c r="B59" s="1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15"/>
    </row>
    <row r="60" spans="2:63" x14ac:dyDescent="0.15">
      <c r="B60" s="1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15"/>
    </row>
    <row r="61" spans="2:63" x14ac:dyDescent="0.15">
      <c r="B61" s="1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15"/>
    </row>
    <row r="62" spans="2:63" x14ac:dyDescent="0.15">
      <c r="B62" s="1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15"/>
    </row>
    <row r="63" spans="2:63" x14ac:dyDescent="0.15">
      <c r="B63" s="14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15"/>
    </row>
    <row r="64" spans="2:63" x14ac:dyDescent="0.15">
      <c r="B64" s="14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15"/>
    </row>
    <row r="65" spans="2:63" x14ac:dyDescent="0.15">
      <c r="B65" s="1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15"/>
    </row>
    <row r="66" spans="2:63" x14ac:dyDescent="0.15">
      <c r="B66" s="14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15"/>
    </row>
    <row r="67" spans="2:63" x14ac:dyDescent="0.15">
      <c r="B67" s="14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15"/>
    </row>
    <row r="68" spans="2:63" x14ac:dyDescent="0.15">
      <c r="B68" s="14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15"/>
    </row>
    <row r="69" spans="2:63" x14ac:dyDescent="0.15">
      <c r="B69" s="14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15"/>
    </row>
    <row r="70" spans="2:63" ht="13.6" thickBot="1" x14ac:dyDescent="0.2"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8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BN70"/>
  <sheetViews>
    <sheetView zoomScale="80" zoomScaleNormal="80" workbookViewId="0">
      <selection activeCell="BP21" sqref="BP21"/>
    </sheetView>
  </sheetViews>
  <sheetFormatPr defaultColWidth="2.875" defaultRowHeight="12.9" x14ac:dyDescent="0.15"/>
  <cols>
    <col min="1" max="16384" width="2.875" style="1"/>
  </cols>
  <sheetData>
    <row r="1" spans="2:66" ht="13.6" thickBot="1" x14ac:dyDescent="0.2">
      <c r="B1" s="1" t="s">
        <v>1</v>
      </c>
      <c r="BM1" s="1" t="s">
        <v>2</v>
      </c>
    </row>
    <row r="2" spans="2:66" ht="13.6" x14ac:dyDescent="0.1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3"/>
      <c r="BM2" s="1" t="str">
        <f>画面遷移!A34</f>
        <v>[7]ログインボタン押下</v>
      </c>
    </row>
    <row r="3" spans="2:66" x14ac:dyDescent="0.15">
      <c r="B3" s="1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15"/>
      <c r="BN3" s="1" t="s">
        <v>43</v>
      </c>
    </row>
    <row r="4" spans="2:66" ht="13.6" x14ac:dyDescent="0.15">
      <c r="B4" s="1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15"/>
    </row>
    <row r="5" spans="2:66" ht="13.6" x14ac:dyDescent="0.15">
      <c r="B5" s="1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15"/>
    </row>
    <row r="6" spans="2:66" ht="13.6" x14ac:dyDescent="0.15">
      <c r="B6" s="1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15"/>
    </row>
    <row r="7" spans="2:66" ht="13.6" x14ac:dyDescent="0.15">
      <c r="B7" s="1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</row>
    <row r="8" spans="2:66" ht="13.6" x14ac:dyDescent="0.15">
      <c r="B8" s="1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15"/>
    </row>
    <row r="9" spans="2:66" ht="13.6" x14ac:dyDescent="0.15">
      <c r="B9" s="1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15"/>
    </row>
    <row r="10" spans="2:66" ht="13.6" x14ac:dyDescent="0.15">
      <c r="B10" s="1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15"/>
    </row>
    <row r="11" spans="2:66" ht="13.6" x14ac:dyDescent="0.15">
      <c r="B11" s="1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15"/>
    </row>
    <row r="12" spans="2:66" ht="13.6" x14ac:dyDescent="0.15">
      <c r="B12" s="1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15"/>
    </row>
    <row r="13" spans="2:66" ht="13.6" x14ac:dyDescent="0.15">
      <c r="B13" s="1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15"/>
    </row>
    <row r="14" spans="2:66" ht="13.6" x14ac:dyDescent="0.15">
      <c r="B14" s="1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15"/>
    </row>
    <row r="15" spans="2:66" ht="13.6" x14ac:dyDescent="0.15">
      <c r="B15" s="1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15"/>
    </row>
    <row r="16" spans="2:66" ht="13.6" x14ac:dyDescent="0.15">
      <c r="B16" s="1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15"/>
    </row>
    <row r="17" spans="2:63" ht="13.6" x14ac:dyDescent="0.15">
      <c r="B17" s="1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15"/>
    </row>
    <row r="18" spans="2:63" ht="13.6" x14ac:dyDescent="0.15">
      <c r="B18" s="1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15"/>
    </row>
    <row r="19" spans="2:63" ht="13.6" x14ac:dyDescent="0.15">
      <c r="B19" s="1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15"/>
    </row>
    <row r="20" spans="2:63" ht="13.6" x14ac:dyDescent="0.15">
      <c r="B20" s="1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15"/>
    </row>
    <row r="21" spans="2:63" ht="13.6" x14ac:dyDescent="0.15">
      <c r="B21" s="1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15"/>
    </row>
    <row r="22" spans="2:63" ht="13.6" x14ac:dyDescent="0.15">
      <c r="B22" s="1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15"/>
    </row>
    <row r="23" spans="2:63" ht="13.6" x14ac:dyDescent="0.15">
      <c r="B23" s="1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15"/>
    </row>
    <row r="24" spans="2:63" ht="13.6" x14ac:dyDescent="0.15">
      <c r="B24" s="1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15"/>
    </row>
    <row r="25" spans="2:63" ht="13.6" x14ac:dyDescent="0.15">
      <c r="B25" s="1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15"/>
    </row>
    <row r="26" spans="2:63" ht="13.6" x14ac:dyDescent="0.15">
      <c r="B26" s="1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15"/>
    </row>
    <row r="27" spans="2:63" ht="13.6" x14ac:dyDescent="0.15">
      <c r="B27" s="1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15"/>
    </row>
    <row r="28" spans="2:63" ht="13.6" x14ac:dyDescent="0.15">
      <c r="B28" s="1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15"/>
    </row>
    <row r="29" spans="2:63" ht="13.6" x14ac:dyDescent="0.15">
      <c r="B29" s="1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15"/>
    </row>
    <row r="30" spans="2:63" ht="13.6" x14ac:dyDescent="0.15">
      <c r="B30" s="1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15"/>
    </row>
    <row r="31" spans="2:63" x14ac:dyDescent="0.15">
      <c r="B31" s="1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15"/>
    </row>
    <row r="32" spans="2:63" x14ac:dyDescent="0.15">
      <c r="B32" s="1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15"/>
    </row>
    <row r="33" spans="2:63" x14ac:dyDescent="0.15">
      <c r="B33" s="1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15"/>
    </row>
    <row r="34" spans="2:63" x14ac:dyDescent="0.15">
      <c r="B34" s="1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15"/>
    </row>
    <row r="35" spans="2:63" x14ac:dyDescent="0.15">
      <c r="B35" s="1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15"/>
    </row>
    <row r="36" spans="2:63" x14ac:dyDescent="0.15">
      <c r="B36" s="1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15"/>
    </row>
    <row r="37" spans="2:63" x14ac:dyDescent="0.15">
      <c r="B37" s="1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15"/>
    </row>
    <row r="38" spans="2:63" x14ac:dyDescent="0.15">
      <c r="B38" s="1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15"/>
    </row>
    <row r="39" spans="2:63" x14ac:dyDescent="0.15">
      <c r="B39" s="1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15"/>
    </row>
    <row r="40" spans="2:63" x14ac:dyDescent="0.15">
      <c r="B40" s="1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15"/>
    </row>
    <row r="41" spans="2:63" x14ac:dyDescent="0.15">
      <c r="B41" s="1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15"/>
    </row>
    <row r="42" spans="2:63" x14ac:dyDescent="0.15">
      <c r="B42" s="1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15"/>
    </row>
    <row r="43" spans="2:63" x14ac:dyDescent="0.15">
      <c r="B43" s="1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15"/>
    </row>
    <row r="44" spans="2:63" x14ac:dyDescent="0.15">
      <c r="B44" s="1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15"/>
    </row>
    <row r="45" spans="2:63" x14ac:dyDescent="0.15">
      <c r="B45" s="1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15"/>
    </row>
    <row r="46" spans="2:63" x14ac:dyDescent="0.15">
      <c r="B46" s="1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15"/>
    </row>
    <row r="47" spans="2:63" x14ac:dyDescent="0.15">
      <c r="B47" s="1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15"/>
    </row>
    <row r="48" spans="2:63" x14ac:dyDescent="0.15">
      <c r="B48" s="1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15"/>
    </row>
    <row r="49" spans="2:63" x14ac:dyDescent="0.15">
      <c r="B49" s="1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15"/>
    </row>
    <row r="50" spans="2:63" x14ac:dyDescent="0.15">
      <c r="B50" s="1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15"/>
    </row>
    <row r="51" spans="2:63" x14ac:dyDescent="0.15">
      <c r="B51" s="1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15"/>
    </row>
    <row r="52" spans="2:63" x14ac:dyDescent="0.15">
      <c r="B52" s="1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15"/>
    </row>
    <row r="53" spans="2:63" x14ac:dyDescent="0.15">
      <c r="B53" s="1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15"/>
    </row>
    <row r="54" spans="2:63" x14ac:dyDescent="0.15">
      <c r="B54" s="1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15"/>
    </row>
    <row r="55" spans="2:63" x14ac:dyDescent="0.15">
      <c r="B55" s="1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15"/>
    </row>
    <row r="56" spans="2:63" x14ac:dyDescent="0.15">
      <c r="B56" s="1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15"/>
    </row>
    <row r="57" spans="2:63" x14ac:dyDescent="0.15">
      <c r="B57" s="1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15"/>
    </row>
    <row r="58" spans="2:63" x14ac:dyDescent="0.15">
      <c r="B58" s="1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15"/>
    </row>
    <row r="59" spans="2:63" x14ac:dyDescent="0.15">
      <c r="B59" s="1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15"/>
    </row>
    <row r="60" spans="2:63" x14ac:dyDescent="0.15">
      <c r="B60" s="1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15"/>
    </row>
    <row r="61" spans="2:63" x14ac:dyDescent="0.15">
      <c r="B61" s="1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15"/>
    </row>
    <row r="62" spans="2:63" x14ac:dyDescent="0.15">
      <c r="B62" s="1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15"/>
    </row>
    <row r="63" spans="2:63" x14ac:dyDescent="0.15">
      <c r="B63" s="14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15"/>
    </row>
    <row r="64" spans="2:63" x14ac:dyDescent="0.15">
      <c r="B64" s="14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15"/>
    </row>
    <row r="65" spans="2:63" x14ac:dyDescent="0.15">
      <c r="B65" s="1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15"/>
    </row>
    <row r="66" spans="2:63" x14ac:dyDescent="0.15">
      <c r="B66" s="14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15"/>
    </row>
    <row r="67" spans="2:63" x14ac:dyDescent="0.15">
      <c r="B67" s="14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15"/>
    </row>
    <row r="68" spans="2:63" x14ac:dyDescent="0.15">
      <c r="B68" s="14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15"/>
    </row>
    <row r="69" spans="2:63" x14ac:dyDescent="0.15">
      <c r="B69" s="14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15"/>
    </row>
    <row r="70" spans="2:63" ht="13.6" thickBot="1" x14ac:dyDescent="0.2"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8"/>
    </row>
  </sheetData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BN70"/>
  <sheetViews>
    <sheetView zoomScale="80" zoomScaleNormal="80" workbookViewId="0">
      <selection activeCell="BY30" sqref="BY30"/>
    </sheetView>
  </sheetViews>
  <sheetFormatPr defaultColWidth="2.875" defaultRowHeight="12.9" x14ac:dyDescent="0.15"/>
  <cols>
    <col min="1" max="16384" width="2.875" style="1"/>
  </cols>
  <sheetData>
    <row r="1" spans="2:66" ht="13.6" thickBot="1" x14ac:dyDescent="0.2">
      <c r="B1" s="1" t="s">
        <v>1</v>
      </c>
      <c r="BM1" s="1" t="s">
        <v>2</v>
      </c>
    </row>
    <row r="2" spans="2:66" ht="13.6" x14ac:dyDescent="0.1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3"/>
      <c r="BM2" s="1" t="str">
        <f>画面遷移!A33</f>
        <v>[6]戻るリンク押下</v>
      </c>
    </row>
    <row r="3" spans="2:66" x14ac:dyDescent="0.15">
      <c r="B3" s="1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15"/>
      <c r="BN3" s="1" t="s">
        <v>25</v>
      </c>
    </row>
    <row r="4" spans="2:66" ht="13.6" x14ac:dyDescent="0.15">
      <c r="B4" s="1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15"/>
    </row>
    <row r="5" spans="2:66" ht="13.6" x14ac:dyDescent="0.15">
      <c r="B5" s="1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15"/>
      <c r="BM5" s="1" t="str">
        <f>画面遷移!A35</f>
        <v>[8]続行ボタン押下</v>
      </c>
    </row>
    <row r="6" spans="2:66" x14ac:dyDescent="0.15">
      <c r="B6" s="1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15"/>
      <c r="BN6" s="1" t="s">
        <v>8</v>
      </c>
    </row>
    <row r="7" spans="2:66" x14ac:dyDescent="0.15">
      <c r="B7" s="1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  <c r="BN7" s="1" t="s">
        <v>9</v>
      </c>
    </row>
    <row r="8" spans="2:66" ht="13.6" x14ac:dyDescent="0.15">
      <c r="B8" s="1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15"/>
    </row>
    <row r="9" spans="2:66" ht="13.6" x14ac:dyDescent="0.15">
      <c r="B9" s="1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15"/>
    </row>
    <row r="10" spans="2:66" ht="13.6" x14ac:dyDescent="0.15">
      <c r="B10" s="1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15"/>
    </row>
    <row r="11" spans="2:66" ht="13.6" x14ac:dyDescent="0.15">
      <c r="B11" s="1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15"/>
    </row>
    <row r="12" spans="2:66" ht="13.6" x14ac:dyDescent="0.15">
      <c r="B12" s="1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15"/>
    </row>
    <row r="13" spans="2:66" ht="13.6" x14ac:dyDescent="0.15">
      <c r="B13" s="1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15"/>
    </row>
    <row r="14" spans="2:66" ht="13.6" x14ac:dyDescent="0.15">
      <c r="B14" s="1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15"/>
    </row>
    <row r="15" spans="2:66" ht="13.6" x14ac:dyDescent="0.15">
      <c r="B15" s="1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15"/>
    </row>
    <row r="16" spans="2:66" ht="13.6" x14ac:dyDescent="0.15">
      <c r="B16" s="1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15"/>
    </row>
    <row r="17" spans="2:63" ht="13.6" x14ac:dyDescent="0.15">
      <c r="B17" s="1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15"/>
    </row>
    <row r="18" spans="2:63" ht="13.6" x14ac:dyDescent="0.15">
      <c r="B18" s="1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15"/>
    </row>
    <row r="19" spans="2:63" ht="13.6" x14ac:dyDescent="0.15">
      <c r="B19" s="1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15"/>
    </row>
    <row r="20" spans="2:63" ht="13.6" x14ac:dyDescent="0.15">
      <c r="B20" s="1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15"/>
    </row>
    <row r="21" spans="2:63" ht="13.6" x14ac:dyDescent="0.15">
      <c r="B21" s="1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15"/>
    </row>
    <row r="22" spans="2:63" ht="13.6" x14ac:dyDescent="0.15">
      <c r="B22" s="1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15"/>
    </row>
    <row r="23" spans="2:63" ht="13.6" x14ac:dyDescent="0.15">
      <c r="B23" s="1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15"/>
    </row>
    <row r="24" spans="2:63" ht="13.6" x14ac:dyDescent="0.15">
      <c r="B24" s="1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15"/>
    </row>
    <row r="25" spans="2:63" ht="13.6" x14ac:dyDescent="0.15">
      <c r="B25" s="1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15"/>
    </row>
    <row r="26" spans="2:63" ht="13.6" x14ac:dyDescent="0.15">
      <c r="B26" s="1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15"/>
    </row>
    <row r="27" spans="2:63" ht="13.6" x14ac:dyDescent="0.15">
      <c r="B27" s="1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15"/>
    </row>
    <row r="28" spans="2:63" ht="13.6" x14ac:dyDescent="0.15">
      <c r="B28" s="1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15"/>
    </row>
    <row r="29" spans="2:63" ht="13.6" x14ac:dyDescent="0.15">
      <c r="B29" s="1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15"/>
    </row>
    <row r="30" spans="2:63" ht="13.6" x14ac:dyDescent="0.15">
      <c r="B30" s="1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15"/>
    </row>
    <row r="31" spans="2:63" x14ac:dyDescent="0.15">
      <c r="B31" s="1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15"/>
    </row>
    <row r="32" spans="2:63" x14ac:dyDescent="0.15">
      <c r="B32" s="1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15"/>
    </row>
    <row r="33" spans="2:63" x14ac:dyDescent="0.15">
      <c r="B33" s="1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15"/>
    </row>
    <row r="34" spans="2:63" x14ac:dyDescent="0.15">
      <c r="B34" s="1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15"/>
    </row>
    <row r="35" spans="2:63" x14ac:dyDescent="0.15">
      <c r="B35" s="1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15"/>
    </row>
    <row r="36" spans="2:63" x14ac:dyDescent="0.15">
      <c r="B36" s="1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15"/>
    </row>
    <row r="37" spans="2:63" x14ac:dyDescent="0.15">
      <c r="B37" s="1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15"/>
    </row>
    <row r="38" spans="2:63" x14ac:dyDescent="0.15">
      <c r="B38" s="1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15"/>
    </row>
    <row r="39" spans="2:63" x14ac:dyDescent="0.15">
      <c r="B39" s="1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15"/>
    </row>
    <row r="40" spans="2:63" x14ac:dyDescent="0.15">
      <c r="B40" s="1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15"/>
    </row>
    <row r="41" spans="2:63" x14ac:dyDescent="0.15">
      <c r="B41" s="1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15"/>
    </row>
    <row r="42" spans="2:63" x14ac:dyDescent="0.15">
      <c r="B42" s="1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15"/>
    </row>
    <row r="43" spans="2:63" x14ac:dyDescent="0.15">
      <c r="B43" s="1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15"/>
    </row>
    <row r="44" spans="2:63" x14ac:dyDescent="0.15">
      <c r="B44" s="1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15"/>
    </row>
    <row r="45" spans="2:63" x14ac:dyDescent="0.15">
      <c r="B45" s="1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15"/>
    </row>
    <row r="46" spans="2:63" x14ac:dyDescent="0.15">
      <c r="B46" s="1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15"/>
    </row>
    <row r="47" spans="2:63" x14ac:dyDescent="0.15">
      <c r="B47" s="1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15"/>
    </row>
    <row r="48" spans="2:63" x14ac:dyDescent="0.15">
      <c r="B48" s="1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15"/>
    </row>
    <row r="49" spans="2:63" x14ac:dyDescent="0.15">
      <c r="B49" s="1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15"/>
    </row>
    <row r="50" spans="2:63" x14ac:dyDescent="0.15">
      <c r="B50" s="1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15"/>
    </row>
    <row r="51" spans="2:63" x14ac:dyDescent="0.15">
      <c r="B51" s="1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15"/>
    </row>
    <row r="52" spans="2:63" x14ac:dyDescent="0.15">
      <c r="B52" s="1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15"/>
    </row>
    <row r="53" spans="2:63" x14ac:dyDescent="0.15">
      <c r="B53" s="1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15"/>
    </row>
    <row r="54" spans="2:63" x14ac:dyDescent="0.15">
      <c r="B54" s="1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15"/>
    </row>
    <row r="55" spans="2:63" x14ac:dyDescent="0.15">
      <c r="B55" s="1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15"/>
    </row>
    <row r="56" spans="2:63" x14ac:dyDescent="0.15">
      <c r="B56" s="1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15"/>
    </row>
    <row r="57" spans="2:63" x14ac:dyDescent="0.15">
      <c r="B57" s="1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15"/>
    </row>
    <row r="58" spans="2:63" x14ac:dyDescent="0.15">
      <c r="B58" s="1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15"/>
    </row>
    <row r="59" spans="2:63" x14ac:dyDescent="0.15">
      <c r="B59" s="1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15"/>
    </row>
    <row r="60" spans="2:63" x14ac:dyDescent="0.15">
      <c r="B60" s="1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15"/>
    </row>
    <row r="61" spans="2:63" x14ac:dyDescent="0.15">
      <c r="B61" s="1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15"/>
    </row>
    <row r="62" spans="2:63" x14ac:dyDescent="0.15">
      <c r="B62" s="1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15"/>
    </row>
    <row r="63" spans="2:63" x14ac:dyDescent="0.15">
      <c r="B63" s="14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15"/>
    </row>
    <row r="64" spans="2:63" x14ac:dyDescent="0.15">
      <c r="B64" s="14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15"/>
    </row>
    <row r="65" spans="2:63" x14ac:dyDescent="0.15">
      <c r="B65" s="1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15"/>
    </row>
    <row r="66" spans="2:63" x14ac:dyDescent="0.15">
      <c r="B66" s="14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15"/>
    </row>
    <row r="67" spans="2:63" x14ac:dyDescent="0.15">
      <c r="B67" s="14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15"/>
    </row>
    <row r="68" spans="2:63" x14ac:dyDescent="0.15">
      <c r="B68" s="14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15"/>
    </row>
    <row r="69" spans="2:63" x14ac:dyDescent="0.15">
      <c r="B69" s="14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15"/>
    </row>
    <row r="70" spans="2:63" ht="13.6" thickBot="1" x14ac:dyDescent="0.2"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8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CX70"/>
  <sheetViews>
    <sheetView zoomScale="80" zoomScaleNormal="80" workbookViewId="0">
      <selection activeCell="CT23" sqref="CT23"/>
    </sheetView>
  </sheetViews>
  <sheetFormatPr defaultColWidth="2.875" defaultRowHeight="12.9" x14ac:dyDescent="0.15"/>
  <cols>
    <col min="1" max="16384" width="2.875" style="1"/>
  </cols>
  <sheetData>
    <row r="1" spans="2:67" ht="13.6" thickBot="1" x14ac:dyDescent="0.2">
      <c r="B1" s="1" t="s">
        <v>1</v>
      </c>
      <c r="BM1" s="1" t="s">
        <v>2</v>
      </c>
    </row>
    <row r="2" spans="2:67" x14ac:dyDescent="0.1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3"/>
      <c r="BM2" s="1" t="s">
        <v>11</v>
      </c>
    </row>
    <row r="3" spans="2:67" x14ac:dyDescent="0.15">
      <c r="B3" s="1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15"/>
      <c r="BO3" s="1" t="s">
        <v>12</v>
      </c>
    </row>
    <row r="4" spans="2:67" ht="13.6" x14ac:dyDescent="0.15">
      <c r="B4" s="1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15"/>
    </row>
    <row r="5" spans="2:67" x14ac:dyDescent="0.15">
      <c r="B5" s="1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15"/>
      <c r="BO5" s="1" t="s">
        <v>26</v>
      </c>
    </row>
    <row r="6" spans="2:67" ht="13.6" x14ac:dyDescent="0.15">
      <c r="B6" s="1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15"/>
      <c r="BO6" s="19" t="s">
        <v>27</v>
      </c>
    </row>
    <row r="7" spans="2:67" ht="13.6" x14ac:dyDescent="0.15">
      <c r="B7" s="1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</row>
    <row r="8" spans="2:67" x14ac:dyDescent="0.15">
      <c r="B8" s="1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15"/>
      <c r="BM8" s="1" t="s">
        <v>39</v>
      </c>
    </row>
    <row r="9" spans="2:67" x14ac:dyDescent="0.15">
      <c r="B9" s="1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15"/>
      <c r="BM9" s="1" t="s">
        <v>40</v>
      </c>
    </row>
    <row r="10" spans="2:67" ht="13.6" x14ac:dyDescent="0.15">
      <c r="B10" s="1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15"/>
      <c r="BM10" s="1" t="s">
        <v>41</v>
      </c>
    </row>
    <row r="11" spans="2:67" ht="13.6" x14ac:dyDescent="0.15">
      <c r="B11" s="1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15"/>
      <c r="BO11" s="19"/>
    </row>
    <row r="12" spans="2:67" ht="13.6" x14ac:dyDescent="0.15">
      <c r="B12" s="1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15"/>
      <c r="BM12" s="1" t="str">
        <f>画面遷移!A36</f>
        <v>[9]選択した内容の変更</v>
      </c>
    </row>
    <row r="13" spans="2:67" ht="13.6" x14ac:dyDescent="0.15">
      <c r="B13" s="1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15"/>
    </row>
    <row r="14" spans="2:67" x14ac:dyDescent="0.15">
      <c r="B14" s="1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15"/>
      <c r="BO14" s="1" t="s">
        <v>13</v>
      </c>
    </row>
    <row r="15" spans="2:67" x14ac:dyDescent="0.15">
      <c r="B15" s="1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15"/>
      <c r="BO15" s="1" t="s">
        <v>10</v>
      </c>
    </row>
    <row r="16" spans="2:67" x14ac:dyDescent="0.15">
      <c r="B16" s="1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15"/>
      <c r="BM16" s="1" t="str">
        <f>画面遷移!A37</f>
        <v>[10]注文確定</v>
      </c>
      <c r="BO16" s="1" t="s">
        <v>28</v>
      </c>
    </row>
    <row r="17" spans="2:102" ht="13.6" x14ac:dyDescent="0.15">
      <c r="B17" s="1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15"/>
    </row>
    <row r="18" spans="2:102" x14ac:dyDescent="0.15">
      <c r="B18" s="1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15"/>
      <c r="BO18" s="1" t="s">
        <v>26</v>
      </c>
    </row>
    <row r="19" spans="2:102" ht="13.6" x14ac:dyDescent="0.15">
      <c r="B19" s="1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15"/>
      <c r="BO19" s="19" t="s">
        <v>37</v>
      </c>
    </row>
    <row r="20" spans="2:102" ht="13.6" x14ac:dyDescent="0.15">
      <c r="B20" s="1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15"/>
    </row>
    <row r="21" spans="2:102" ht="13.6" x14ac:dyDescent="0.15">
      <c r="B21" s="1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15"/>
    </row>
    <row r="22" spans="2:102" ht="13.6" x14ac:dyDescent="0.15">
      <c r="B22" s="1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15"/>
    </row>
    <row r="23" spans="2:102" ht="13.6" x14ac:dyDescent="0.15">
      <c r="B23" s="1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15"/>
    </row>
    <row r="24" spans="2:102" ht="13.6" x14ac:dyDescent="0.15">
      <c r="B24" s="1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15"/>
    </row>
    <row r="25" spans="2:102" ht="13.6" x14ac:dyDescent="0.15">
      <c r="B25" s="1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15"/>
    </row>
    <row r="26" spans="2:102" x14ac:dyDescent="0.15">
      <c r="B26" s="1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15"/>
      <c r="BM26" s="1" t="s">
        <v>44</v>
      </c>
    </row>
    <row r="27" spans="2:102" ht="13.6" x14ac:dyDescent="0.15">
      <c r="B27" s="1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15"/>
    </row>
    <row r="28" spans="2:102" ht="13.6" x14ac:dyDescent="0.15">
      <c r="B28" s="1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15"/>
    </row>
    <row r="29" spans="2:102" ht="13.6" x14ac:dyDescent="0.15">
      <c r="B29" s="1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15"/>
    </row>
    <row r="30" spans="2:102" ht="13.6" x14ac:dyDescent="0.15">
      <c r="B30" s="1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15"/>
    </row>
    <row r="31" spans="2:102" x14ac:dyDescent="0.15">
      <c r="B31" s="1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15"/>
    </row>
    <row r="32" spans="2:102" x14ac:dyDescent="0.15">
      <c r="B32" s="1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15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</row>
    <row r="33" spans="2:102" x14ac:dyDescent="0.15">
      <c r="B33" s="1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15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</row>
    <row r="34" spans="2:102" x14ac:dyDescent="0.15">
      <c r="B34" s="1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15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</row>
    <row r="35" spans="2:102" x14ac:dyDescent="0.15">
      <c r="B35" s="1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15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</row>
    <row r="36" spans="2:102" x14ac:dyDescent="0.15">
      <c r="B36" s="1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15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</row>
    <row r="37" spans="2:102" x14ac:dyDescent="0.15">
      <c r="B37" s="1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15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</row>
    <row r="38" spans="2:102" x14ac:dyDescent="0.15">
      <c r="B38" s="1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15"/>
    </row>
    <row r="39" spans="2:102" x14ac:dyDescent="0.15">
      <c r="B39" s="1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15"/>
    </row>
    <row r="40" spans="2:102" x14ac:dyDescent="0.15">
      <c r="B40" s="1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15"/>
    </row>
    <row r="41" spans="2:102" x14ac:dyDescent="0.15">
      <c r="B41" s="1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15"/>
    </row>
    <row r="42" spans="2:102" x14ac:dyDescent="0.15">
      <c r="B42" s="1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15"/>
    </row>
    <row r="43" spans="2:102" x14ac:dyDescent="0.15">
      <c r="B43" s="1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15"/>
    </row>
    <row r="44" spans="2:102" x14ac:dyDescent="0.15">
      <c r="B44" s="1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15"/>
    </row>
    <row r="45" spans="2:102" x14ac:dyDescent="0.15">
      <c r="B45" s="1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15"/>
    </row>
    <row r="46" spans="2:102" x14ac:dyDescent="0.15">
      <c r="B46" s="1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15"/>
    </row>
    <row r="47" spans="2:102" x14ac:dyDescent="0.15">
      <c r="B47" s="1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15"/>
    </row>
    <row r="48" spans="2:102" x14ac:dyDescent="0.15">
      <c r="B48" s="1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15"/>
    </row>
    <row r="49" spans="2:63" x14ac:dyDescent="0.15">
      <c r="B49" s="1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15"/>
    </row>
    <row r="50" spans="2:63" x14ac:dyDescent="0.15">
      <c r="B50" s="1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15"/>
    </row>
    <row r="51" spans="2:63" x14ac:dyDescent="0.15">
      <c r="B51" s="1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15"/>
    </row>
    <row r="52" spans="2:63" x14ac:dyDescent="0.15">
      <c r="B52" s="1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15"/>
    </row>
    <row r="53" spans="2:63" x14ac:dyDescent="0.15">
      <c r="B53" s="1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15"/>
    </row>
    <row r="54" spans="2:63" x14ac:dyDescent="0.15">
      <c r="B54" s="1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15"/>
    </row>
    <row r="55" spans="2:63" x14ac:dyDescent="0.15">
      <c r="B55" s="1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15"/>
    </row>
    <row r="56" spans="2:63" x14ac:dyDescent="0.15">
      <c r="B56" s="1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15"/>
    </row>
    <row r="57" spans="2:63" x14ac:dyDescent="0.15">
      <c r="B57" s="1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15"/>
    </row>
    <row r="58" spans="2:63" x14ac:dyDescent="0.15">
      <c r="B58" s="1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15"/>
    </row>
    <row r="59" spans="2:63" x14ac:dyDescent="0.15">
      <c r="B59" s="1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15"/>
    </row>
    <row r="60" spans="2:63" x14ac:dyDescent="0.15">
      <c r="B60" s="1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15"/>
    </row>
    <row r="61" spans="2:63" x14ac:dyDescent="0.15">
      <c r="B61" s="1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15"/>
    </row>
    <row r="62" spans="2:63" x14ac:dyDescent="0.15">
      <c r="B62" s="1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15"/>
    </row>
    <row r="63" spans="2:63" x14ac:dyDescent="0.15">
      <c r="B63" s="14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15"/>
    </row>
    <row r="64" spans="2:63" x14ac:dyDescent="0.15">
      <c r="B64" s="14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15"/>
    </row>
    <row r="65" spans="2:63" x14ac:dyDescent="0.15">
      <c r="B65" s="1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15"/>
    </row>
    <row r="66" spans="2:63" x14ac:dyDescent="0.15">
      <c r="B66" s="14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15"/>
    </row>
    <row r="67" spans="2:63" x14ac:dyDescent="0.15">
      <c r="B67" s="14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15"/>
    </row>
    <row r="68" spans="2:63" x14ac:dyDescent="0.15">
      <c r="B68" s="14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15"/>
    </row>
    <row r="69" spans="2:63" x14ac:dyDescent="0.15">
      <c r="B69" s="14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15"/>
    </row>
    <row r="70" spans="2:63" ht="13.6" thickBot="1" x14ac:dyDescent="0.2"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8"/>
    </row>
  </sheetData>
  <phoneticPr fontId="1"/>
  <hyperlinks>
    <hyperlink ref="BO6" r:id="rId1"/>
    <hyperlink ref="BO19" r:id="rId2"/>
  </hyperlinks>
  <pageMargins left="0.7" right="0.7" top="0.75" bottom="0.75" header="0.3" footer="0.3"/>
  <pageSetup paperSize="9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BN70"/>
  <sheetViews>
    <sheetView zoomScale="80" zoomScaleNormal="80" workbookViewId="0">
      <selection activeCell="BN6" sqref="BN6"/>
    </sheetView>
  </sheetViews>
  <sheetFormatPr defaultColWidth="2.875" defaultRowHeight="12.9" x14ac:dyDescent="0.15"/>
  <cols>
    <col min="1" max="16384" width="2.875" style="1"/>
  </cols>
  <sheetData>
    <row r="1" spans="2:66" ht="13.6" thickBot="1" x14ac:dyDescent="0.2">
      <c r="B1" s="1" t="s">
        <v>1</v>
      </c>
      <c r="BM1" s="1" t="s">
        <v>2</v>
      </c>
    </row>
    <row r="2" spans="2:66" x14ac:dyDescent="0.1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 t="s">
        <v>0</v>
      </c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3"/>
      <c r="BM2" s="1" t="str">
        <f>画面遷移!A38</f>
        <v>[11]決済失敗</v>
      </c>
    </row>
    <row r="3" spans="2:66" x14ac:dyDescent="0.15">
      <c r="B3" s="1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15"/>
      <c r="BN3" s="1" t="s">
        <v>14</v>
      </c>
    </row>
    <row r="4" spans="2:66" ht="13.6" x14ac:dyDescent="0.15">
      <c r="B4" s="1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15"/>
      <c r="BM4" s="1" t="str">
        <f>画面遷移!A40</f>
        <v>[13]Amazon Pay処理完了</v>
      </c>
    </row>
    <row r="5" spans="2:66" x14ac:dyDescent="0.15">
      <c r="B5" s="1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15"/>
      <c r="BN5" s="1" t="s">
        <v>38</v>
      </c>
    </row>
    <row r="6" spans="2:66" ht="13.6" x14ac:dyDescent="0.15">
      <c r="B6" s="1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15"/>
    </row>
    <row r="7" spans="2:66" ht="13.6" x14ac:dyDescent="0.15">
      <c r="B7" s="1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</row>
    <row r="8" spans="2:66" ht="13.6" x14ac:dyDescent="0.15">
      <c r="B8" s="1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15"/>
    </row>
    <row r="9" spans="2:66" ht="13.6" x14ac:dyDescent="0.15">
      <c r="B9" s="1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15"/>
    </row>
    <row r="10" spans="2:66" ht="13.6" x14ac:dyDescent="0.15">
      <c r="B10" s="1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15"/>
    </row>
    <row r="11" spans="2:66" ht="13.6" x14ac:dyDescent="0.15">
      <c r="B11" s="1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15"/>
    </row>
    <row r="12" spans="2:66" ht="13.6" x14ac:dyDescent="0.15">
      <c r="B12" s="1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15"/>
    </row>
    <row r="13" spans="2:66" ht="13.6" x14ac:dyDescent="0.15">
      <c r="B13" s="1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15"/>
    </row>
    <row r="14" spans="2:66" ht="13.6" x14ac:dyDescent="0.15">
      <c r="B14" s="1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15"/>
    </row>
    <row r="15" spans="2:66" ht="13.6" x14ac:dyDescent="0.15">
      <c r="B15" s="1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15"/>
    </row>
    <row r="16" spans="2:66" ht="13.6" x14ac:dyDescent="0.15">
      <c r="B16" s="1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15"/>
    </row>
    <row r="17" spans="2:63" ht="13.6" x14ac:dyDescent="0.15">
      <c r="B17" s="1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15"/>
    </row>
    <row r="18" spans="2:63" ht="13.6" x14ac:dyDescent="0.15">
      <c r="B18" s="1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15"/>
    </row>
    <row r="19" spans="2:63" ht="13.6" x14ac:dyDescent="0.15">
      <c r="B19" s="1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15"/>
    </row>
    <row r="20" spans="2:63" ht="13.6" x14ac:dyDescent="0.15">
      <c r="B20" s="1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15"/>
    </row>
    <row r="21" spans="2:63" ht="13.6" x14ac:dyDescent="0.15">
      <c r="B21" s="1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15"/>
    </row>
    <row r="22" spans="2:63" ht="13.6" x14ac:dyDescent="0.15">
      <c r="B22" s="1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15"/>
    </row>
    <row r="23" spans="2:63" ht="13.6" x14ac:dyDescent="0.15">
      <c r="B23" s="1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15"/>
    </row>
    <row r="24" spans="2:63" ht="13.6" x14ac:dyDescent="0.15">
      <c r="B24" s="1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15"/>
    </row>
    <row r="25" spans="2:63" ht="13.6" x14ac:dyDescent="0.15">
      <c r="B25" s="1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15"/>
    </row>
    <row r="26" spans="2:63" ht="13.6" x14ac:dyDescent="0.15">
      <c r="B26" s="1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15"/>
    </row>
    <row r="27" spans="2:63" ht="13.6" x14ac:dyDescent="0.15">
      <c r="B27" s="1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15"/>
    </row>
    <row r="28" spans="2:63" ht="13.6" x14ac:dyDescent="0.15">
      <c r="B28" s="1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15"/>
    </row>
    <row r="29" spans="2:63" ht="13.6" x14ac:dyDescent="0.15">
      <c r="B29" s="1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15"/>
    </row>
    <row r="30" spans="2:63" ht="13.6" x14ac:dyDescent="0.15">
      <c r="B30" s="1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15"/>
    </row>
    <row r="31" spans="2:63" x14ac:dyDescent="0.15">
      <c r="B31" s="1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15"/>
    </row>
    <row r="32" spans="2:63" x14ac:dyDescent="0.15">
      <c r="B32" s="1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15"/>
    </row>
    <row r="33" spans="2:63" x14ac:dyDescent="0.15">
      <c r="B33" s="1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15"/>
    </row>
    <row r="34" spans="2:63" x14ac:dyDescent="0.15">
      <c r="B34" s="1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15"/>
    </row>
    <row r="35" spans="2:63" x14ac:dyDescent="0.15">
      <c r="B35" s="1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15"/>
    </row>
    <row r="36" spans="2:63" x14ac:dyDescent="0.15">
      <c r="B36" s="1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15"/>
    </row>
    <row r="37" spans="2:63" x14ac:dyDescent="0.15">
      <c r="B37" s="1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15"/>
    </row>
    <row r="38" spans="2:63" x14ac:dyDescent="0.15">
      <c r="B38" s="1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15"/>
    </row>
    <row r="39" spans="2:63" x14ac:dyDescent="0.15">
      <c r="B39" s="1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15"/>
    </row>
    <row r="40" spans="2:63" x14ac:dyDescent="0.15">
      <c r="B40" s="1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15"/>
    </row>
    <row r="41" spans="2:63" x14ac:dyDescent="0.15">
      <c r="B41" s="1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15"/>
    </row>
    <row r="42" spans="2:63" x14ac:dyDescent="0.15">
      <c r="B42" s="1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15"/>
    </row>
    <row r="43" spans="2:63" x14ac:dyDescent="0.15">
      <c r="B43" s="1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15"/>
    </row>
    <row r="44" spans="2:63" x14ac:dyDescent="0.15">
      <c r="B44" s="1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15"/>
    </row>
    <row r="45" spans="2:63" x14ac:dyDescent="0.15">
      <c r="B45" s="1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15"/>
    </row>
    <row r="46" spans="2:63" x14ac:dyDescent="0.15">
      <c r="B46" s="1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15"/>
    </row>
    <row r="47" spans="2:63" x14ac:dyDescent="0.15">
      <c r="B47" s="1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15"/>
    </row>
    <row r="48" spans="2:63" x14ac:dyDescent="0.15">
      <c r="B48" s="1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15"/>
    </row>
    <row r="49" spans="2:63" x14ac:dyDescent="0.15">
      <c r="B49" s="1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15"/>
    </row>
    <row r="50" spans="2:63" x14ac:dyDescent="0.15">
      <c r="B50" s="1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15"/>
    </row>
    <row r="51" spans="2:63" x14ac:dyDescent="0.15">
      <c r="B51" s="1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15"/>
    </row>
    <row r="52" spans="2:63" x14ac:dyDescent="0.15">
      <c r="B52" s="1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15"/>
    </row>
    <row r="53" spans="2:63" x14ac:dyDescent="0.15">
      <c r="B53" s="1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15"/>
    </row>
    <row r="54" spans="2:63" x14ac:dyDescent="0.15">
      <c r="B54" s="1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15"/>
    </row>
    <row r="55" spans="2:63" x14ac:dyDescent="0.15">
      <c r="B55" s="1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15"/>
    </row>
    <row r="56" spans="2:63" x14ac:dyDescent="0.15">
      <c r="B56" s="1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15"/>
    </row>
    <row r="57" spans="2:63" x14ac:dyDescent="0.15">
      <c r="B57" s="1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15"/>
    </row>
    <row r="58" spans="2:63" x14ac:dyDescent="0.15">
      <c r="B58" s="1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15"/>
    </row>
    <row r="59" spans="2:63" x14ac:dyDescent="0.15">
      <c r="B59" s="1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15"/>
    </row>
    <row r="60" spans="2:63" x14ac:dyDescent="0.15">
      <c r="B60" s="1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15"/>
    </row>
    <row r="61" spans="2:63" x14ac:dyDescent="0.15">
      <c r="B61" s="1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15"/>
    </row>
    <row r="62" spans="2:63" x14ac:dyDescent="0.15">
      <c r="B62" s="1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15"/>
    </row>
    <row r="63" spans="2:63" x14ac:dyDescent="0.15">
      <c r="B63" s="14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15"/>
    </row>
    <row r="64" spans="2:63" x14ac:dyDescent="0.15">
      <c r="B64" s="14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15"/>
    </row>
    <row r="65" spans="2:63" x14ac:dyDescent="0.15">
      <c r="B65" s="1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15"/>
    </row>
    <row r="66" spans="2:63" x14ac:dyDescent="0.15">
      <c r="B66" s="14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15"/>
    </row>
    <row r="67" spans="2:63" x14ac:dyDescent="0.15">
      <c r="B67" s="14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15"/>
    </row>
    <row r="68" spans="2:63" x14ac:dyDescent="0.15">
      <c r="B68" s="14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15"/>
    </row>
    <row r="69" spans="2:63" x14ac:dyDescent="0.15">
      <c r="B69" s="14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15"/>
    </row>
    <row r="70" spans="2:63" ht="13.6" thickBot="1" x14ac:dyDescent="0.2"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8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画面遷移</vt:lpstr>
      <vt:lpstr>(a)</vt:lpstr>
      <vt:lpstr>(b)</vt:lpstr>
      <vt:lpstr>(c)</vt:lpstr>
      <vt:lpstr>(d)</vt:lpstr>
      <vt:lpstr>(e)</vt:lpstr>
      <vt:lpstr>(f)</vt:lpstr>
      <vt:lpstr>(g)</vt:lpstr>
      <vt:lpstr>(h)</vt:lpstr>
      <vt:lpstr>(i)</vt:lpstr>
      <vt:lpstr>(j)</vt:lpstr>
      <vt:lpstr>(k)</vt:lpstr>
    </vt:vector>
  </TitlesOfParts>
  <Company>Amazon.com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Reference</dc:creator>
  <cp:lastModifiedBy>Tsuyoshi</cp:lastModifiedBy>
  <cp:lastPrinted>2019-11-14T02:58:27Z</cp:lastPrinted>
  <dcterms:created xsi:type="dcterms:W3CDTF">2019-10-21T06:45:44Z</dcterms:created>
  <dcterms:modified xsi:type="dcterms:W3CDTF">2020-05-11T04:18:41Z</dcterms:modified>
  <cp:contentStatus/>
</cp:coreProperties>
</file>